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480" yWindow="15" windowWidth="14295" windowHeight="9450"/>
  </bookViews>
  <sheets>
    <sheet name="練習" sheetId="1" r:id="rId1"/>
    <sheet name="課題" sheetId="2" r:id="rId2"/>
    <sheet name="課題２" sheetId="3" r:id="rId3"/>
    <sheet name="自由課題" sheetId="6" r:id="rId4"/>
    <sheet name="解答" sheetId="7" r:id="rId5"/>
    <sheet name="解答２" sheetId="8" r:id="rId6"/>
    <sheet name="見本" sheetId="11" r:id="rId7"/>
  </sheets>
  <calcPr calcId="162913"/>
</workbook>
</file>

<file path=xl/calcChain.xml><?xml version="1.0" encoding="utf-8"?>
<calcChain xmlns="http://schemas.openxmlformats.org/spreadsheetml/2006/main">
  <c r="E134" i="11" l="1"/>
  <c r="D134" i="11"/>
  <c r="C134" i="11"/>
  <c r="E133" i="11"/>
  <c r="D133" i="11"/>
  <c r="C133" i="11"/>
  <c r="E132" i="11"/>
  <c r="D132" i="11"/>
  <c r="C132" i="11"/>
  <c r="I131" i="11"/>
  <c r="H131" i="11"/>
  <c r="G131" i="11"/>
  <c r="F131" i="11"/>
  <c r="I130" i="11"/>
  <c r="H130" i="11"/>
  <c r="G130" i="11"/>
  <c r="F130" i="11"/>
  <c r="I129" i="11"/>
  <c r="H129" i="11"/>
  <c r="G129" i="11"/>
  <c r="F129" i="11"/>
  <c r="I128" i="11"/>
  <c r="H128" i="11"/>
  <c r="G128" i="11"/>
  <c r="F128" i="11"/>
  <c r="I127" i="11"/>
  <c r="H127" i="11"/>
  <c r="G127" i="11"/>
  <c r="F127" i="11"/>
  <c r="I126" i="11"/>
  <c r="H126" i="11"/>
  <c r="G126" i="11"/>
  <c r="F126" i="11"/>
  <c r="I125" i="11"/>
  <c r="H125" i="11"/>
  <c r="G125" i="11"/>
  <c r="F125" i="11"/>
  <c r="I124" i="11"/>
  <c r="H124" i="11"/>
  <c r="G124" i="11"/>
  <c r="F124" i="11"/>
  <c r="I123" i="11"/>
  <c r="H123" i="11"/>
  <c r="G123" i="11"/>
  <c r="F123" i="11"/>
  <c r="I122" i="11"/>
  <c r="H122" i="11"/>
  <c r="G122" i="11"/>
  <c r="F122" i="11"/>
  <c r="I121" i="11"/>
  <c r="H121" i="11"/>
  <c r="G121" i="11"/>
  <c r="F121" i="11"/>
  <c r="I120" i="11"/>
  <c r="H120" i="11"/>
  <c r="G120" i="11"/>
  <c r="F120" i="11"/>
  <c r="I119" i="11"/>
  <c r="H119" i="11"/>
  <c r="G119" i="11"/>
  <c r="F119" i="11"/>
  <c r="I118" i="11"/>
  <c r="H118" i="11"/>
  <c r="G118" i="11"/>
  <c r="F118" i="11"/>
  <c r="I117" i="11"/>
  <c r="H117" i="11"/>
  <c r="G117" i="11"/>
  <c r="F117" i="11"/>
  <c r="I116" i="11"/>
  <c r="H116" i="11"/>
  <c r="G116" i="11"/>
  <c r="F116" i="11"/>
  <c r="I115" i="11"/>
  <c r="J115" i="11" s="1"/>
  <c r="H115" i="11"/>
  <c r="G115" i="11"/>
  <c r="F115" i="11"/>
  <c r="J114" i="11"/>
  <c r="I114" i="11"/>
  <c r="H114" i="11"/>
  <c r="H134" i="11" s="1"/>
  <c r="G114" i="11"/>
  <c r="F114" i="11"/>
  <c r="F134" i="11" s="1"/>
  <c r="E106" i="11"/>
  <c r="D106" i="11"/>
  <c r="C106" i="11"/>
  <c r="E105" i="11"/>
  <c r="D105" i="11"/>
  <c r="C105" i="11"/>
  <c r="E104" i="11"/>
  <c r="D104" i="11"/>
  <c r="C104" i="11"/>
  <c r="I103" i="11"/>
  <c r="H103" i="11"/>
  <c r="G103" i="11"/>
  <c r="F103" i="11"/>
  <c r="I102" i="11"/>
  <c r="H102" i="11"/>
  <c r="G102" i="11"/>
  <c r="F102" i="11"/>
  <c r="I101" i="11"/>
  <c r="H101" i="11"/>
  <c r="G101" i="11"/>
  <c r="F101" i="11"/>
  <c r="I100" i="11"/>
  <c r="H100" i="11"/>
  <c r="G100" i="11"/>
  <c r="F100" i="11"/>
  <c r="I99" i="11"/>
  <c r="H99" i="11"/>
  <c r="G99" i="11"/>
  <c r="F99" i="11"/>
  <c r="I98" i="11"/>
  <c r="H98" i="11"/>
  <c r="G98" i="11"/>
  <c r="F98" i="11"/>
  <c r="I97" i="11"/>
  <c r="H97" i="11"/>
  <c r="G97" i="11"/>
  <c r="F97" i="11"/>
  <c r="I96" i="11"/>
  <c r="H96" i="11"/>
  <c r="G96" i="11"/>
  <c r="F96" i="11"/>
  <c r="I95" i="11"/>
  <c r="H95" i="11"/>
  <c r="G95" i="11"/>
  <c r="F95" i="11"/>
  <c r="I94" i="11"/>
  <c r="H94" i="11"/>
  <c r="G94" i="11"/>
  <c r="F94" i="11"/>
  <c r="I93" i="11"/>
  <c r="H93" i="11"/>
  <c r="G93" i="11"/>
  <c r="F93" i="11"/>
  <c r="I92" i="11"/>
  <c r="H92" i="11"/>
  <c r="G92" i="11"/>
  <c r="F92" i="11"/>
  <c r="I91" i="11"/>
  <c r="H91" i="11"/>
  <c r="G91" i="11"/>
  <c r="F91" i="11"/>
  <c r="I90" i="11"/>
  <c r="H90" i="11"/>
  <c r="G90" i="11"/>
  <c r="F90" i="11"/>
  <c r="I89" i="11"/>
  <c r="H89" i="11"/>
  <c r="G89" i="11"/>
  <c r="F89" i="11"/>
  <c r="I88" i="11"/>
  <c r="H88" i="11"/>
  <c r="G88" i="11"/>
  <c r="F88" i="11"/>
  <c r="I87" i="11"/>
  <c r="H87" i="11"/>
  <c r="G87" i="11"/>
  <c r="F87" i="11"/>
  <c r="I86" i="11"/>
  <c r="I106" i="11" s="1"/>
  <c r="H86" i="11"/>
  <c r="H105" i="11" s="1"/>
  <c r="G86" i="11"/>
  <c r="G106" i="11" s="1"/>
  <c r="F86" i="11"/>
  <c r="F105" i="11" s="1"/>
  <c r="E80" i="11"/>
  <c r="D80" i="11"/>
  <c r="C80" i="11"/>
  <c r="E79" i="11"/>
  <c r="D79" i="11"/>
  <c r="C79" i="11"/>
  <c r="E78" i="11"/>
  <c r="D78" i="11"/>
  <c r="C78" i="11"/>
  <c r="I77" i="11"/>
  <c r="H77" i="11"/>
  <c r="G77" i="11"/>
  <c r="F77" i="11"/>
  <c r="I76" i="11"/>
  <c r="H76" i="11"/>
  <c r="G76" i="11"/>
  <c r="F76" i="11"/>
  <c r="I75" i="11"/>
  <c r="H75" i="11"/>
  <c r="G75" i="11"/>
  <c r="F75" i="11"/>
  <c r="I74" i="11"/>
  <c r="H74" i="11"/>
  <c r="G74" i="11"/>
  <c r="F74" i="11"/>
  <c r="I73" i="11"/>
  <c r="H73" i="11"/>
  <c r="G73" i="11"/>
  <c r="F73" i="11"/>
  <c r="I72" i="11"/>
  <c r="H72" i="11"/>
  <c r="G72" i="11"/>
  <c r="F72" i="11"/>
  <c r="I71" i="11"/>
  <c r="H71" i="11"/>
  <c r="G71" i="11"/>
  <c r="F71" i="11"/>
  <c r="I70" i="11"/>
  <c r="H70" i="11"/>
  <c r="G70" i="11"/>
  <c r="F70" i="11"/>
  <c r="I69" i="11"/>
  <c r="H69" i="11"/>
  <c r="G69" i="11"/>
  <c r="F69" i="11"/>
  <c r="I68" i="11"/>
  <c r="H68" i="11"/>
  <c r="G68" i="11"/>
  <c r="F68" i="11"/>
  <c r="I67" i="11"/>
  <c r="H67" i="11"/>
  <c r="G67" i="11"/>
  <c r="F67" i="11"/>
  <c r="I66" i="11"/>
  <c r="H66" i="11"/>
  <c r="G66" i="11"/>
  <c r="F66" i="11"/>
  <c r="I65" i="11"/>
  <c r="H65" i="11"/>
  <c r="G65" i="11"/>
  <c r="F65" i="11"/>
  <c r="I64" i="11"/>
  <c r="H64" i="11"/>
  <c r="G64" i="11"/>
  <c r="F64" i="11"/>
  <c r="I63" i="11"/>
  <c r="H63" i="11"/>
  <c r="G63" i="11"/>
  <c r="F63" i="11"/>
  <c r="I62" i="11"/>
  <c r="H62" i="11"/>
  <c r="G62" i="11"/>
  <c r="F62" i="11"/>
  <c r="I61" i="11"/>
  <c r="J61" i="11" s="1"/>
  <c r="H61" i="11"/>
  <c r="G61" i="11"/>
  <c r="F61" i="11"/>
  <c r="J60" i="11"/>
  <c r="I60" i="11"/>
  <c r="H60" i="11"/>
  <c r="G60" i="11"/>
  <c r="G79" i="11" s="1"/>
  <c r="F60" i="11"/>
  <c r="F80" i="11" s="1"/>
  <c r="E53" i="11"/>
  <c r="D53" i="11"/>
  <c r="C53" i="11"/>
  <c r="E52" i="11"/>
  <c r="D52" i="11"/>
  <c r="C52" i="11"/>
  <c r="E51" i="11"/>
  <c r="D51" i="11"/>
  <c r="C51" i="11"/>
  <c r="I50" i="11"/>
  <c r="H50" i="11"/>
  <c r="G50" i="11"/>
  <c r="F50" i="11"/>
  <c r="I49" i="11"/>
  <c r="H49" i="11"/>
  <c r="G49" i="11"/>
  <c r="F49" i="11"/>
  <c r="I48" i="11"/>
  <c r="H48" i="11"/>
  <c r="G48" i="11"/>
  <c r="F48" i="11"/>
  <c r="I47" i="11"/>
  <c r="H47" i="11"/>
  <c r="G47" i="11"/>
  <c r="F47" i="11"/>
  <c r="I46" i="11"/>
  <c r="H46" i="11"/>
  <c r="G46" i="11"/>
  <c r="F46" i="11"/>
  <c r="I45" i="11"/>
  <c r="H45" i="11"/>
  <c r="G45" i="11"/>
  <c r="F45" i="11"/>
  <c r="I44" i="11"/>
  <c r="H44" i="11"/>
  <c r="G44" i="11"/>
  <c r="F44" i="11"/>
  <c r="I43" i="11"/>
  <c r="H43" i="11"/>
  <c r="G43" i="11"/>
  <c r="F43" i="11"/>
  <c r="I42" i="11"/>
  <c r="H42" i="11"/>
  <c r="G42" i="11"/>
  <c r="F42" i="11"/>
  <c r="I41" i="11"/>
  <c r="H41" i="11"/>
  <c r="G41" i="11"/>
  <c r="F41" i="11"/>
  <c r="I40" i="11"/>
  <c r="H40" i="11"/>
  <c r="G40" i="11"/>
  <c r="F40" i="11"/>
  <c r="I39" i="11"/>
  <c r="H39" i="11"/>
  <c r="G39" i="11"/>
  <c r="F39" i="11"/>
  <c r="I38" i="11"/>
  <c r="H38" i="11"/>
  <c r="G38" i="11"/>
  <c r="F38" i="11"/>
  <c r="I37" i="11"/>
  <c r="H37" i="11"/>
  <c r="G37" i="11"/>
  <c r="F37" i="11"/>
  <c r="I36" i="11"/>
  <c r="H36" i="11"/>
  <c r="G36" i="11"/>
  <c r="F36" i="11"/>
  <c r="I35" i="11"/>
  <c r="H35" i="11"/>
  <c r="G35" i="11"/>
  <c r="F35" i="11"/>
  <c r="I34" i="11"/>
  <c r="H34" i="11"/>
  <c r="G34" i="11"/>
  <c r="F34" i="11"/>
  <c r="I33" i="11"/>
  <c r="I53" i="11" s="1"/>
  <c r="H33" i="11"/>
  <c r="H52" i="11" s="1"/>
  <c r="G33" i="11"/>
  <c r="F33" i="11"/>
  <c r="F52" i="11" s="1"/>
  <c r="E27" i="11"/>
  <c r="D27" i="11"/>
  <c r="C27" i="11"/>
  <c r="E26" i="11"/>
  <c r="D26" i="11"/>
  <c r="C26" i="11"/>
  <c r="E25" i="11"/>
  <c r="D25" i="11"/>
  <c r="C25" i="11"/>
  <c r="I24" i="11"/>
  <c r="H24" i="11"/>
  <c r="G24" i="11"/>
  <c r="F24" i="11"/>
  <c r="I23" i="11"/>
  <c r="H23" i="11"/>
  <c r="G23" i="11"/>
  <c r="F23" i="11"/>
  <c r="I22" i="11"/>
  <c r="H22" i="11"/>
  <c r="G22" i="11"/>
  <c r="F22" i="11"/>
  <c r="I21" i="11"/>
  <c r="H21" i="11"/>
  <c r="G21" i="11"/>
  <c r="F21" i="11"/>
  <c r="I20" i="11"/>
  <c r="H20" i="11"/>
  <c r="G20" i="11"/>
  <c r="F20" i="11"/>
  <c r="I19" i="11"/>
  <c r="H19" i="11"/>
  <c r="G19" i="11"/>
  <c r="F19" i="11"/>
  <c r="I18" i="11"/>
  <c r="H18" i="11"/>
  <c r="G18" i="11"/>
  <c r="F18" i="11"/>
  <c r="I17" i="11"/>
  <c r="H17" i="11"/>
  <c r="G17" i="11"/>
  <c r="F17" i="11"/>
  <c r="I16" i="11"/>
  <c r="H16" i="11"/>
  <c r="G16" i="11"/>
  <c r="F16" i="11"/>
  <c r="I15" i="11"/>
  <c r="H15" i="11"/>
  <c r="G15" i="11"/>
  <c r="F15" i="11"/>
  <c r="I14" i="11"/>
  <c r="H14" i="11"/>
  <c r="G14" i="11"/>
  <c r="F14" i="11"/>
  <c r="I13" i="11"/>
  <c r="H13" i="11"/>
  <c r="G13" i="11"/>
  <c r="F13" i="11"/>
  <c r="I12" i="11"/>
  <c r="H12" i="11"/>
  <c r="G12" i="11"/>
  <c r="F12" i="11"/>
  <c r="I11" i="11"/>
  <c r="H11" i="11"/>
  <c r="G11" i="11"/>
  <c r="F11" i="11"/>
  <c r="I10" i="11"/>
  <c r="H10" i="11"/>
  <c r="G10" i="11"/>
  <c r="F10" i="11"/>
  <c r="I9" i="11"/>
  <c r="H9" i="11"/>
  <c r="G9" i="11"/>
  <c r="F9" i="11"/>
  <c r="I8" i="11"/>
  <c r="H8" i="11"/>
  <c r="G8" i="11"/>
  <c r="F8" i="11"/>
  <c r="I7" i="11"/>
  <c r="I26" i="11" s="1"/>
  <c r="H7" i="11"/>
  <c r="G7" i="11"/>
  <c r="F7" i="11"/>
  <c r="F27" i="11" s="1"/>
  <c r="E27" i="3"/>
  <c r="D27" i="3"/>
  <c r="C27" i="3"/>
  <c r="E26" i="3"/>
  <c r="D26" i="3"/>
  <c r="C26" i="3"/>
  <c r="E25" i="3"/>
  <c r="D25" i="3"/>
  <c r="C25" i="3"/>
  <c r="I24" i="3"/>
  <c r="H24" i="3"/>
  <c r="G24" i="3"/>
  <c r="F24" i="3"/>
  <c r="I23" i="3"/>
  <c r="H23" i="3"/>
  <c r="G23" i="3"/>
  <c r="F23" i="3"/>
  <c r="I22" i="3"/>
  <c r="H22" i="3"/>
  <c r="G22" i="3"/>
  <c r="F22" i="3"/>
  <c r="I21" i="3"/>
  <c r="H21" i="3"/>
  <c r="G21" i="3"/>
  <c r="F21" i="3"/>
  <c r="I20" i="3"/>
  <c r="H20" i="3"/>
  <c r="G20" i="3"/>
  <c r="F20" i="3"/>
  <c r="I19" i="3"/>
  <c r="H19" i="3"/>
  <c r="G19" i="3"/>
  <c r="F19" i="3"/>
  <c r="I18" i="3"/>
  <c r="H18" i="3"/>
  <c r="G18" i="3"/>
  <c r="F18" i="3"/>
  <c r="I17" i="3"/>
  <c r="H17" i="3"/>
  <c r="G17" i="3"/>
  <c r="F17" i="3"/>
  <c r="I16" i="3"/>
  <c r="H16" i="3"/>
  <c r="G16" i="3"/>
  <c r="F16" i="3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9" i="3"/>
  <c r="H9" i="3"/>
  <c r="G9" i="3"/>
  <c r="F9" i="3"/>
  <c r="I8" i="3"/>
  <c r="J8" i="3" s="1"/>
  <c r="H8" i="3"/>
  <c r="G8" i="3"/>
  <c r="F8" i="3"/>
  <c r="J7" i="3"/>
  <c r="I7" i="3"/>
  <c r="H7" i="3"/>
  <c r="H27" i="3" s="1"/>
  <c r="G7" i="3"/>
  <c r="G26" i="3" s="1"/>
  <c r="F7" i="3"/>
  <c r="F6" i="8"/>
  <c r="G6" i="8"/>
  <c r="H6" i="8"/>
  <c r="H26" i="8" s="1"/>
  <c r="I6" i="8"/>
  <c r="F7" i="8"/>
  <c r="G7" i="8"/>
  <c r="H7" i="8"/>
  <c r="I7" i="8"/>
  <c r="F8" i="8"/>
  <c r="G8" i="8"/>
  <c r="H8" i="8"/>
  <c r="I8" i="8"/>
  <c r="F9" i="8"/>
  <c r="G9" i="8"/>
  <c r="H9" i="8"/>
  <c r="I9" i="8"/>
  <c r="F10" i="8"/>
  <c r="G10" i="8"/>
  <c r="H10" i="8"/>
  <c r="I10" i="8"/>
  <c r="F11" i="8"/>
  <c r="G11" i="8"/>
  <c r="H11" i="8"/>
  <c r="I11" i="8"/>
  <c r="F12" i="8"/>
  <c r="G12" i="8"/>
  <c r="H12" i="8"/>
  <c r="I12" i="8"/>
  <c r="F13" i="8"/>
  <c r="G13" i="8"/>
  <c r="H13" i="8"/>
  <c r="I13" i="8"/>
  <c r="F14" i="8"/>
  <c r="G14" i="8"/>
  <c r="H14" i="8"/>
  <c r="I14" i="8"/>
  <c r="F15" i="8"/>
  <c r="G15" i="8"/>
  <c r="H15" i="8"/>
  <c r="I15" i="8"/>
  <c r="F16" i="8"/>
  <c r="G16" i="8"/>
  <c r="H16" i="8"/>
  <c r="I16" i="8"/>
  <c r="F17" i="8"/>
  <c r="G17" i="8"/>
  <c r="H17" i="8"/>
  <c r="I17" i="8"/>
  <c r="F18" i="8"/>
  <c r="G18" i="8"/>
  <c r="H18" i="8"/>
  <c r="I18" i="8"/>
  <c r="F19" i="8"/>
  <c r="G19" i="8"/>
  <c r="H19" i="8"/>
  <c r="I19" i="8"/>
  <c r="F20" i="8"/>
  <c r="G20" i="8"/>
  <c r="H20" i="8"/>
  <c r="I20" i="8"/>
  <c r="F21" i="8"/>
  <c r="G21" i="8"/>
  <c r="H21" i="8"/>
  <c r="I21" i="8"/>
  <c r="F22" i="8"/>
  <c r="G22" i="8"/>
  <c r="H22" i="8"/>
  <c r="I22" i="8"/>
  <c r="F23" i="8"/>
  <c r="G23" i="8"/>
  <c r="H23" i="8"/>
  <c r="I23" i="8"/>
  <c r="J23" i="8" s="1"/>
  <c r="C24" i="8"/>
  <c r="D24" i="8"/>
  <c r="E24" i="8"/>
  <c r="F24" i="8"/>
  <c r="C25" i="8"/>
  <c r="D25" i="8"/>
  <c r="E25" i="8"/>
  <c r="G25" i="8"/>
  <c r="I25" i="8"/>
  <c r="C26" i="8"/>
  <c r="D26" i="8"/>
  <c r="E26" i="8"/>
  <c r="F26" i="8"/>
  <c r="F6" i="6"/>
  <c r="G6" i="6"/>
  <c r="G24" i="6" s="1"/>
  <c r="H6" i="6"/>
  <c r="I6" i="6"/>
  <c r="I24" i="6" s="1"/>
  <c r="F7" i="6"/>
  <c r="G7" i="6"/>
  <c r="H7" i="6"/>
  <c r="I7" i="6"/>
  <c r="F8" i="6"/>
  <c r="G8" i="6"/>
  <c r="H8" i="6"/>
  <c r="I8" i="6"/>
  <c r="F9" i="6"/>
  <c r="G9" i="6"/>
  <c r="H9" i="6"/>
  <c r="I9" i="6"/>
  <c r="F10" i="6"/>
  <c r="G10" i="6"/>
  <c r="H10" i="6"/>
  <c r="I10" i="6"/>
  <c r="F11" i="6"/>
  <c r="G11" i="6"/>
  <c r="H11" i="6"/>
  <c r="I11" i="6"/>
  <c r="F12" i="6"/>
  <c r="G12" i="6"/>
  <c r="H12" i="6"/>
  <c r="I12" i="6"/>
  <c r="F13" i="6"/>
  <c r="G13" i="6"/>
  <c r="H13" i="6"/>
  <c r="I13" i="6"/>
  <c r="F14" i="6"/>
  <c r="G14" i="6"/>
  <c r="H14" i="6"/>
  <c r="I14" i="6"/>
  <c r="F15" i="6"/>
  <c r="G15" i="6"/>
  <c r="H15" i="6"/>
  <c r="I15" i="6"/>
  <c r="F16" i="6"/>
  <c r="G16" i="6"/>
  <c r="H16" i="6"/>
  <c r="I16" i="6"/>
  <c r="F17" i="6"/>
  <c r="G17" i="6"/>
  <c r="H17" i="6"/>
  <c r="I17" i="6"/>
  <c r="F18" i="6"/>
  <c r="G18" i="6"/>
  <c r="H18" i="6"/>
  <c r="I18" i="6"/>
  <c r="F19" i="6"/>
  <c r="G19" i="6"/>
  <c r="H19" i="6"/>
  <c r="I19" i="6"/>
  <c r="F20" i="6"/>
  <c r="G20" i="6"/>
  <c r="H20" i="6"/>
  <c r="I20" i="6"/>
  <c r="F21" i="6"/>
  <c r="G21" i="6"/>
  <c r="H21" i="6"/>
  <c r="I21" i="6"/>
  <c r="F22" i="6"/>
  <c r="G22" i="6"/>
  <c r="H22" i="6"/>
  <c r="I22" i="6"/>
  <c r="J22" i="6" s="1"/>
  <c r="F23" i="6"/>
  <c r="G23" i="6"/>
  <c r="H23" i="6"/>
  <c r="I23" i="6"/>
  <c r="C24" i="6"/>
  <c r="D24" i="6"/>
  <c r="E24" i="6"/>
  <c r="C25" i="6"/>
  <c r="D25" i="6"/>
  <c r="E25" i="6"/>
  <c r="F25" i="6"/>
  <c r="H25" i="6"/>
  <c r="C26" i="6"/>
  <c r="D26" i="6"/>
  <c r="E26" i="6"/>
  <c r="G26" i="6"/>
  <c r="I26" i="6"/>
  <c r="G53" i="11" l="1"/>
  <c r="J63" i="11"/>
  <c r="J67" i="11"/>
  <c r="J71" i="11"/>
  <c r="J75" i="11"/>
  <c r="G25" i="6"/>
  <c r="H24" i="8"/>
  <c r="J8" i="11"/>
  <c r="J10" i="11"/>
  <c r="J12" i="11"/>
  <c r="J14" i="11"/>
  <c r="J16" i="11"/>
  <c r="J18" i="11"/>
  <c r="J20" i="11"/>
  <c r="J22" i="11"/>
  <c r="J24" i="11"/>
  <c r="J88" i="11"/>
  <c r="J90" i="11"/>
  <c r="J92" i="11"/>
  <c r="J94" i="11"/>
  <c r="J96" i="11"/>
  <c r="J98" i="11"/>
  <c r="J100" i="11"/>
  <c r="J102" i="11"/>
  <c r="H25" i="8"/>
  <c r="J65" i="11"/>
  <c r="J69" i="11"/>
  <c r="J73" i="11"/>
  <c r="G24" i="8"/>
  <c r="J7" i="11"/>
  <c r="J23" i="6"/>
  <c r="F24" i="6"/>
  <c r="F25" i="8"/>
  <c r="I26" i="3"/>
  <c r="G26" i="11"/>
  <c r="J35" i="11"/>
  <c r="J37" i="11"/>
  <c r="J39" i="11"/>
  <c r="J41" i="11"/>
  <c r="J43" i="11"/>
  <c r="J45" i="11"/>
  <c r="J47" i="11"/>
  <c r="J49" i="11"/>
  <c r="H80" i="11"/>
  <c r="I133" i="11"/>
  <c r="H24" i="6"/>
  <c r="J21" i="6"/>
  <c r="J19" i="6"/>
  <c r="J17" i="6"/>
  <c r="J15" i="6"/>
  <c r="J13" i="6"/>
  <c r="J11" i="6"/>
  <c r="J9" i="6"/>
  <c r="J7" i="6"/>
  <c r="J22" i="8"/>
  <c r="J20" i="8"/>
  <c r="J18" i="8"/>
  <c r="J16" i="8"/>
  <c r="J14" i="8"/>
  <c r="J12" i="8"/>
  <c r="J10" i="8"/>
  <c r="J8" i="8"/>
  <c r="J6" i="8"/>
  <c r="F27" i="3"/>
  <c r="J10" i="3"/>
  <c r="J12" i="3"/>
  <c r="J14" i="3"/>
  <c r="J16" i="3"/>
  <c r="J18" i="3"/>
  <c r="J20" i="3"/>
  <c r="J22" i="3"/>
  <c r="J24" i="3"/>
  <c r="H27" i="11"/>
  <c r="I79" i="11"/>
  <c r="J117" i="11"/>
  <c r="J119" i="11"/>
  <c r="J121" i="11"/>
  <c r="J123" i="11"/>
  <c r="J125" i="11"/>
  <c r="J127" i="11"/>
  <c r="J129" i="11"/>
  <c r="J130" i="11"/>
  <c r="J131" i="11"/>
  <c r="J77" i="11"/>
  <c r="G133" i="11"/>
  <c r="J9" i="11"/>
  <c r="J11" i="11"/>
  <c r="J13" i="11"/>
  <c r="J15" i="11"/>
  <c r="J17" i="11"/>
  <c r="J19" i="11"/>
  <c r="J21" i="11"/>
  <c r="J23" i="11"/>
  <c r="G25" i="11"/>
  <c r="I25" i="11"/>
  <c r="F26" i="11"/>
  <c r="H26" i="11"/>
  <c r="G27" i="11"/>
  <c r="I27" i="11"/>
  <c r="J34" i="11"/>
  <c r="J36" i="11"/>
  <c r="J38" i="11"/>
  <c r="J40" i="11"/>
  <c r="J42" i="11"/>
  <c r="J44" i="11"/>
  <c r="J46" i="11"/>
  <c r="J48" i="11"/>
  <c r="J50" i="11"/>
  <c r="F51" i="11"/>
  <c r="H51" i="11"/>
  <c r="G52" i="11"/>
  <c r="I52" i="11"/>
  <c r="F53" i="11"/>
  <c r="H53" i="11"/>
  <c r="J62" i="11"/>
  <c r="J64" i="11"/>
  <c r="J66" i="11"/>
  <c r="J68" i="11"/>
  <c r="J70" i="11"/>
  <c r="J72" i="11"/>
  <c r="J74" i="11"/>
  <c r="J76" i="11"/>
  <c r="G78" i="11"/>
  <c r="I78" i="11"/>
  <c r="F79" i="11"/>
  <c r="H79" i="11"/>
  <c r="G80" i="11"/>
  <c r="I80" i="11"/>
  <c r="J87" i="11"/>
  <c r="J89" i="11"/>
  <c r="J91" i="11"/>
  <c r="J93" i="11"/>
  <c r="J95" i="11"/>
  <c r="J97" i="11"/>
  <c r="J99" i="11"/>
  <c r="J101" i="11"/>
  <c r="J103" i="11"/>
  <c r="F104" i="11"/>
  <c r="H104" i="11"/>
  <c r="G105" i="11"/>
  <c r="I105" i="11"/>
  <c r="F106" i="11"/>
  <c r="H106" i="11"/>
  <c r="J116" i="11"/>
  <c r="J118" i="11"/>
  <c r="J120" i="11"/>
  <c r="J122" i="11"/>
  <c r="J124" i="11"/>
  <c r="J126" i="11"/>
  <c r="J128" i="11"/>
  <c r="G132" i="11"/>
  <c r="I132" i="11"/>
  <c r="F133" i="11"/>
  <c r="H133" i="11"/>
  <c r="G134" i="11"/>
  <c r="I134" i="11"/>
  <c r="F25" i="11"/>
  <c r="H25" i="11"/>
  <c r="J33" i="11"/>
  <c r="G51" i="11"/>
  <c r="I51" i="11"/>
  <c r="F78" i="11"/>
  <c r="H78" i="11"/>
  <c r="J86" i="11"/>
  <c r="G104" i="11"/>
  <c r="I104" i="11"/>
  <c r="F132" i="11"/>
  <c r="H132" i="11"/>
  <c r="J9" i="3"/>
  <c r="J11" i="3"/>
  <c r="J13" i="3"/>
  <c r="J15" i="3"/>
  <c r="J17" i="3"/>
  <c r="J19" i="3"/>
  <c r="J21" i="3"/>
  <c r="J23" i="3"/>
  <c r="G25" i="3"/>
  <c r="I25" i="3"/>
  <c r="F26" i="3"/>
  <c r="H26" i="3"/>
  <c r="G27" i="3"/>
  <c r="I27" i="3"/>
  <c r="F25" i="3"/>
  <c r="H25" i="3"/>
  <c r="J18" i="6"/>
  <c r="J14" i="6"/>
  <c r="J10" i="6"/>
  <c r="J8" i="6"/>
  <c r="J6" i="6"/>
  <c r="J21" i="8"/>
  <c r="J15" i="8"/>
  <c r="J11" i="8"/>
  <c r="J9" i="8"/>
  <c r="J20" i="6"/>
  <c r="J16" i="6"/>
  <c r="J12" i="6"/>
  <c r="J19" i="8"/>
  <c r="J17" i="8"/>
  <c r="J13" i="8"/>
  <c r="J7" i="8"/>
  <c r="H26" i="6"/>
  <c r="F26" i="6"/>
  <c r="I25" i="6"/>
  <c r="I26" i="8"/>
  <c r="G26" i="8"/>
  <c r="I24" i="8"/>
</calcChain>
</file>

<file path=xl/sharedStrings.xml><?xml version="1.0" encoding="utf-8"?>
<sst xmlns="http://schemas.openxmlformats.org/spreadsheetml/2006/main" count="298" uniqueCount="65">
  <si>
    <t>このデータを使って色々な装飾の練習をしましょう</t>
    <rPh sb="6" eb="7">
      <t>ツカ</t>
    </rPh>
    <rPh sb="9" eb="11">
      <t>イロイロ</t>
    </rPh>
    <rPh sb="12" eb="14">
      <t>ソウショク</t>
    </rPh>
    <rPh sb="15" eb="17">
      <t>レンシュウ</t>
    </rPh>
    <phoneticPr fontId="2"/>
  </si>
  <si>
    <t>日本語の場合だと、どうなるでしょう</t>
    <rPh sb="0" eb="3">
      <t>ニホンゴ</t>
    </rPh>
    <rPh sb="4" eb="6">
      <t>バアイ</t>
    </rPh>
    <phoneticPr fontId="2"/>
  </si>
  <si>
    <t>第１期</t>
    <rPh sb="0" eb="1">
      <t>ダイ</t>
    </rPh>
    <rPh sb="2" eb="3">
      <t>キ</t>
    </rPh>
    <phoneticPr fontId="2"/>
  </si>
  <si>
    <t>6000円の買い物をして10,000円札で支払いました。</t>
    <rPh sb="4" eb="5">
      <t>エン</t>
    </rPh>
    <rPh sb="6" eb="7">
      <t>カ</t>
    </rPh>
    <rPh sb="8" eb="9">
      <t>モノ</t>
    </rPh>
    <rPh sb="18" eb="19">
      <t>エン</t>
    </rPh>
    <rPh sb="19" eb="20">
      <t>サツ</t>
    </rPh>
    <rPh sb="21" eb="23">
      <t>シハラ</t>
    </rPh>
    <phoneticPr fontId="2"/>
  </si>
  <si>
    <t>第２期</t>
    <rPh sb="0" eb="1">
      <t>ダイ</t>
    </rPh>
    <rPh sb="2" eb="3">
      <t>キ</t>
    </rPh>
    <phoneticPr fontId="2"/>
  </si>
  <si>
    <t>第３期</t>
    <rPh sb="0" eb="1">
      <t>ダイ</t>
    </rPh>
    <rPh sb="2" eb="3">
      <t>キ</t>
    </rPh>
    <phoneticPr fontId="2"/>
  </si>
  <si>
    <t>第４期</t>
    <rPh sb="0" eb="1">
      <t>ダイ</t>
    </rPh>
    <rPh sb="2" eb="3">
      <t>キ</t>
    </rPh>
    <phoneticPr fontId="2"/>
  </si>
  <si>
    <t>１．下表をセルの中に書いてある装飾にしなさい。</t>
    <rPh sb="2" eb="4">
      <t>カヒョウ</t>
    </rPh>
    <rPh sb="8" eb="9">
      <t>ナカ</t>
    </rPh>
    <rPh sb="10" eb="11">
      <t>カ</t>
    </rPh>
    <rPh sb="15" eb="17">
      <t>ソウショク</t>
    </rPh>
    <phoneticPr fontId="2"/>
  </si>
  <si>
    <t>文字　赤色　左右中央</t>
    <rPh sb="0" eb="2">
      <t>モジ</t>
    </rPh>
    <rPh sb="3" eb="4">
      <t>アカ</t>
    </rPh>
    <rPh sb="4" eb="5">
      <t>イロ</t>
    </rPh>
    <rPh sb="6" eb="8">
      <t>サユウ</t>
    </rPh>
    <rPh sb="8" eb="10">
      <t>チュウオウ</t>
    </rPh>
    <phoneticPr fontId="2"/>
  </si>
  <si>
    <t>背景　黄色 　均等割付</t>
    <rPh sb="0" eb="2">
      <t>ハイケイ</t>
    </rPh>
    <rPh sb="3" eb="5">
      <t>キイロ</t>
    </rPh>
    <rPh sb="7" eb="9">
      <t>キントウ</t>
    </rPh>
    <rPh sb="9" eb="11">
      <t>ワリツケ</t>
    </rPh>
    <phoneticPr fontId="2"/>
  </si>
  <si>
    <t>文字サイズ　12</t>
    <rPh sb="0" eb="2">
      <t>モジ</t>
    </rPh>
    <phoneticPr fontId="2"/>
  </si>
  <si>
    <t>文字45゜</t>
    <rPh sb="0" eb="2">
      <t>モジ</t>
    </rPh>
    <phoneticPr fontId="2"/>
  </si>
  <si>
    <t>行高自動</t>
    <rPh sb="0" eb="1">
      <t>ギョウ</t>
    </rPh>
    <rPh sb="1" eb="2">
      <t>コウ</t>
    </rPh>
    <rPh sb="2" eb="4">
      <t>ジドウ</t>
    </rPh>
    <phoneticPr fontId="2"/>
  </si>
  <si>
    <t>縦書</t>
    <rPh sb="0" eb="2">
      <t>タテガ</t>
    </rPh>
    <phoneticPr fontId="2"/>
  </si>
  <si>
    <t>左90゜回転</t>
    <rPh sb="0" eb="1">
      <t>ヒダリ</t>
    </rPh>
    <rPh sb="4" eb="6">
      <t>カイテン</t>
    </rPh>
    <phoneticPr fontId="2"/>
  </si>
  <si>
    <t>文字サイズ　24　　下揃え</t>
    <rPh sb="0" eb="2">
      <t>モジ</t>
    </rPh>
    <rPh sb="10" eb="11">
      <t>シタ</t>
    </rPh>
    <rPh sb="11" eb="12">
      <t>ソロ</t>
    </rPh>
    <phoneticPr fontId="2"/>
  </si>
  <si>
    <t>HGS行書体　　上揃え</t>
    <rPh sb="3" eb="6">
      <t>ギョウショタイ</t>
    </rPh>
    <rPh sb="8" eb="9">
      <t>ウエ</t>
    </rPh>
    <rPh sb="9" eb="10">
      <t>ソロ</t>
    </rPh>
    <phoneticPr fontId="2"/>
  </si>
  <si>
    <t>文字を点の手前で・折り返して２行表示</t>
    <rPh sb="0" eb="2">
      <t>モジ</t>
    </rPh>
    <rPh sb="3" eb="4">
      <t>テン</t>
    </rPh>
    <rPh sb="5" eb="7">
      <t>テマエ</t>
    </rPh>
    <rPh sb="9" eb="10">
      <t>オ</t>
    </rPh>
    <rPh sb="11" eb="12">
      <t>カエ</t>
    </rPh>
    <rPh sb="15" eb="16">
      <t>ギョウ</t>
    </rPh>
    <rPh sb="16" eb="18">
      <t>ヒョウジ</t>
    </rPh>
    <phoneticPr fontId="2"/>
  </si>
  <si>
    <t>背景　水平垂直の青い網目</t>
    <rPh sb="0" eb="2">
      <t>ハイケイ</t>
    </rPh>
    <rPh sb="3" eb="5">
      <t>スイヘイ</t>
    </rPh>
    <rPh sb="5" eb="7">
      <t>スイチョク</t>
    </rPh>
    <rPh sb="8" eb="9">
      <t>アオ</t>
    </rPh>
    <rPh sb="10" eb="12">
      <t>アミメ</t>
    </rPh>
    <phoneticPr fontId="2"/>
  </si>
  <si>
    <t>長い文字列を自動縮小表示</t>
    <rPh sb="0" eb="1">
      <t>ナガ</t>
    </rPh>
    <rPh sb="2" eb="5">
      <t>モジレツ</t>
    </rPh>
    <rPh sb="6" eb="8">
      <t>ジドウ</t>
    </rPh>
    <rPh sb="8" eb="10">
      <t>シュクショウ</t>
    </rPh>
    <rPh sb="10" eb="12">
      <t>ヒョウジ</t>
    </rPh>
    <phoneticPr fontId="2"/>
  </si>
  <si>
    <t>セルの中で文字列を自動折り返し</t>
    <rPh sb="3" eb="4">
      <t>ナカ</t>
    </rPh>
    <rPh sb="5" eb="8">
      <t>モジレツ</t>
    </rPh>
    <rPh sb="9" eb="11">
      <t>ジドウ</t>
    </rPh>
    <rPh sb="11" eb="12">
      <t>オ</t>
    </rPh>
    <rPh sb="13" eb="14">
      <t>カエ</t>
    </rPh>
    <phoneticPr fontId="2"/>
  </si>
  <si>
    <t>行高 45</t>
    <rPh sb="0" eb="1">
      <t>ギョウ</t>
    </rPh>
    <rPh sb="1" eb="2">
      <t>コウ</t>
    </rPh>
    <phoneticPr fontId="2"/>
  </si>
  <si>
    <t>列幅 20</t>
    <rPh sb="0" eb="2">
      <t>レツハバ</t>
    </rPh>
    <phoneticPr fontId="2"/>
  </si>
  <si>
    <t>列幅自動</t>
    <rPh sb="0" eb="2">
      <t>レツハバ</t>
    </rPh>
    <rPh sb="2" eb="4">
      <t>ジドウ</t>
    </rPh>
    <phoneticPr fontId="2"/>
  </si>
  <si>
    <t>列幅15</t>
    <rPh sb="0" eb="2">
      <t>レツハバ</t>
    </rPh>
    <phoneticPr fontId="2"/>
  </si>
  <si>
    <t>列幅20</t>
    <rPh sb="0" eb="2">
      <t>レツハバ</t>
    </rPh>
    <phoneticPr fontId="2"/>
  </si>
  <si>
    <t>列幅・行高自動</t>
    <rPh sb="0" eb="2">
      <t>レツハバ</t>
    </rPh>
    <rPh sb="3" eb="4">
      <t>ギョウ</t>
    </rPh>
    <rPh sb="4" eb="5">
      <t>コウ</t>
    </rPh>
    <rPh sb="5" eb="7">
      <t>ジドウ</t>
    </rPh>
    <phoneticPr fontId="2"/>
  </si>
  <si>
    <t>１．下表を図と同じ装飾にしなさい。</t>
    <rPh sb="2" eb="4">
      <t>カヒョウ</t>
    </rPh>
    <rPh sb="5" eb="6">
      <t>ズ</t>
    </rPh>
    <rPh sb="7" eb="8">
      <t>オナ</t>
    </rPh>
    <rPh sb="9" eb="11">
      <t>ソウショク</t>
    </rPh>
    <phoneticPr fontId="2"/>
  </si>
  <si>
    <t>B列は幅を16にすること</t>
    <rPh sb="1" eb="2">
      <t>レツ</t>
    </rPh>
    <rPh sb="3" eb="4">
      <t>ハバ</t>
    </rPh>
    <phoneticPr fontId="2"/>
  </si>
  <si>
    <t>第３回　ボーリング大会スコア表</t>
    <rPh sb="0" eb="1">
      <t>ダイ</t>
    </rPh>
    <rPh sb="2" eb="3">
      <t>カイ</t>
    </rPh>
    <rPh sb="9" eb="11">
      <t>タイカイ</t>
    </rPh>
    <rPh sb="14" eb="15">
      <t>ヒョウ</t>
    </rPh>
    <phoneticPr fontId="2"/>
  </si>
  <si>
    <t>１G目</t>
    <rPh sb="2" eb="3">
      <t>メ</t>
    </rPh>
    <phoneticPr fontId="2"/>
  </si>
  <si>
    <t>２G目</t>
    <rPh sb="2" eb="3">
      <t>メ</t>
    </rPh>
    <phoneticPr fontId="2"/>
  </si>
  <si>
    <t>３G目</t>
    <rPh sb="2" eb="3">
      <t>メ</t>
    </rPh>
    <phoneticPr fontId="2"/>
  </si>
  <si>
    <t>平均</t>
    <rPh sb="0" eb="2">
      <t>ヘイキン</t>
    </rPh>
    <phoneticPr fontId="2"/>
  </si>
  <si>
    <t>最高点</t>
    <rPh sb="0" eb="3">
      <t>サイコウテン</t>
    </rPh>
    <phoneticPr fontId="2"/>
  </si>
  <si>
    <t>最低点</t>
    <rPh sb="0" eb="2">
      <t>サイテイ</t>
    </rPh>
    <rPh sb="2" eb="3">
      <t>テン</t>
    </rPh>
    <phoneticPr fontId="2"/>
  </si>
  <si>
    <t>合計点</t>
    <rPh sb="0" eb="2">
      <t>ゴウケイ</t>
    </rPh>
    <rPh sb="2" eb="3">
      <t>テン</t>
    </rPh>
    <phoneticPr fontId="2"/>
  </si>
  <si>
    <t>順位</t>
    <rPh sb="0" eb="2">
      <t>ジュンイ</t>
    </rPh>
    <phoneticPr fontId="2"/>
  </si>
  <si>
    <t>猫山 狗雄</t>
  </si>
  <si>
    <t>井山 毬藻</t>
  </si>
  <si>
    <t>椎名 涅槃</t>
  </si>
  <si>
    <t>杉菜 土筆</t>
  </si>
  <si>
    <t>鶴多 朱鷺</t>
  </si>
  <si>
    <t>袈裟地 燕</t>
  </si>
  <si>
    <t>三輪 鮒子</t>
  </si>
  <si>
    <t>藤山 深雪</t>
  </si>
  <si>
    <t>仁和 海豚</t>
  </si>
  <si>
    <t>立冬 霜月</t>
  </si>
  <si>
    <t>冬至 蜜柑</t>
  </si>
  <si>
    <t>鉄火 真紀</t>
  </si>
  <si>
    <t>烈川 怒涛</t>
  </si>
  <si>
    <t>夏至 孔雀</t>
  </si>
  <si>
    <t>沼地 鯉蔵</t>
  </si>
  <si>
    <t>鷹嘴 奈央人</t>
  </si>
  <si>
    <t>糖分 高志</t>
  </si>
  <si>
    <t>塩分 嘉承</t>
  </si>
  <si>
    <t>最高</t>
    <rPh sb="0" eb="2">
      <t>サイコウ</t>
    </rPh>
    <phoneticPr fontId="2"/>
  </si>
  <si>
    <t>最低</t>
    <rPh sb="0" eb="2">
      <t>サイテイ</t>
    </rPh>
    <phoneticPr fontId="2"/>
  </si>
  <si>
    <t>このシートを自分のセンスで装飾しなさい。</t>
    <rPh sb="6" eb="8">
      <t>ジブン</t>
    </rPh>
    <rPh sb="13" eb="15">
      <t>ソウショク</t>
    </rPh>
    <phoneticPr fontId="2"/>
  </si>
  <si>
    <t>文字を点の手前で
・折り返して２行表示</t>
    <rPh sb="0" eb="2">
      <t>モジ</t>
    </rPh>
    <rPh sb="3" eb="4">
      <t>テン</t>
    </rPh>
    <rPh sb="5" eb="7">
      <t>テマエ</t>
    </rPh>
    <rPh sb="10" eb="11">
      <t>オ</t>
    </rPh>
    <rPh sb="12" eb="13">
      <t>カエ</t>
    </rPh>
    <rPh sb="16" eb="17">
      <t>ギョウ</t>
    </rPh>
    <rPh sb="17" eb="19">
      <t>ヒョウジ</t>
    </rPh>
    <phoneticPr fontId="2"/>
  </si>
  <si>
    <t>ABCDEFGHIJKLMNOP</t>
    <phoneticPr fontId="2"/>
  </si>
  <si>
    <t>ABCD EFGHIJ,KLMNOP</t>
    <phoneticPr fontId="2"/>
  </si>
  <si>
    <t>CALC</t>
    <phoneticPr fontId="2"/>
  </si>
  <si>
    <t>・B列は幅を16にすること　　・タイトル文字は20P</t>
    <rPh sb="2" eb="3">
      <t>レツ</t>
    </rPh>
    <rPh sb="4" eb="5">
      <t>ハバ</t>
    </rPh>
    <rPh sb="20" eb="22">
      <t>モジ</t>
    </rPh>
    <phoneticPr fontId="2"/>
  </si>
  <si>
    <t>データの入っていないセルの文字位置は気にしないで下さい。</t>
    <rPh sb="4" eb="5">
      <t>ハイ</t>
    </rPh>
    <rPh sb="13" eb="15">
      <t>モジ</t>
    </rPh>
    <rPh sb="15" eb="17">
      <t>イチ</t>
    </rPh>
    <rPh sb="18" eb="19">
      <t>キ</t>
    </rPh>
    <rPh sb="24" eb="2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</si>
</sst>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HGS行書体"/>
      <family val="4"/>
      <charset val="128"/>
    </font>
    <font>
      <sz val="20"/>
      <color indexed="9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0"/>
      <color indexed="9"/>
      <name val="HGS創英角ﾎﾟｯﾌﾟ体"/>
      <family val="3"/>
      <charset val="128"/>
    </font>
    <font>
      <sz val="20"/>
      <name val="HGS創英角ﾎﾟｯﾌﾟ体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HG丸ｺﾞｼｯｸM-PRO"/>
      <family val="3"/>
      <charset val="128"/>
    </font>
    <font>
      <sz val="11"/>
      <color indexed="9"/>
      <name val="ＭＳ Ｐゴシック"/>
      <family val="3"/>
      <charset val="128"/>
    </font>
    <font>
      <sz val="16"/>
      <color theme="0"/>
      <name val="HGP創英角ﾎﾟｯﾌﾟ体"/>
      <family val="3"/>
      <charset val="128"/>
    </font>
  </fonts>
  <fills count="9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Grid">
        <fgColor indexed="12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4"/>
      </patternFill>
    </fill>
    <fill>
      <patternFill patternType="lightGray">
        <fgColor indexed="14"/>
        <bgColor indexed="22"/>
      </patternFill>
    </fill>
    <fill>
      <patternFill patternType="lightGray">
        <fgColor indexed="14"/>
        <bgColor indexed="55"/>
      </patternFill>
    </fill>
    <fill>
      <patternFill patternType="lightGray">
        <fgColor indexed="14"/>
        <bgColor indexed="23"/>
      </patternFill>
    </fill>
    <fill>
      <patternFill patternType="lightGray">
        <fgColor indexed="14"/>
        <bgColor indexed="63"/>
      </patternFill>
    </fill>
    <fill>
      <patternFill patternType="lightGray">
        <fgColor indexed="14"/>
        <bgColor indexed="43"/>
      </patternFill>
    </fill>
    <fill>
      <patternFill patternType="lightGray">
        <fgColor indexed="14"/>
        <bgColor indexed="42"/>
      </patternFill>
    </fill>
    <fill>
      <patternFill patternType="lightGray">
        <fgColor indexed="14"/>
        <bgColor indexed="41"/>
      </patternFill>
    </fill>
    <fill>
      <patternFill patternType="lightGray">
        <fgColor indexed="14"/>
        <bgColor indexed="47"/>
      </patternFill>
    </fill>
    <fill>
      <patternFill patternType="lightGray">
        <fgColor indexed="12"/>
      </patternFill>
    </fill>
    <fill>
      <patternFill patternType="lightGray">
        <fgColor indexed="12"/>
        <bgColor indexed="22"/>
      </patternFill>
    </fill>
    <fill>
      <patternFill patternType="lightGray">
        <fgColor indexed="12"/>
        <bgColor indexed="55"/>
      </patternFill>
    </fill>
    <fill>
      <patternFill patternType="lightGray">
        <fgColor indexed="12"/>
        <bgColor indexed="23"/>
      </patternFill>
    </fill>
    <fill>
      <patternFill patternType="lightGray">
        <fgColor indexed="12"/>
        <bgColor indexed="63"/>
      </patternFill>
    </fill>
    <fill>
      <patternFill patternType="lightGray">
        <fgColor indexed="12"/>
        <bgColor indexed="43"/>
      </patternFill>
    </fill>
    <fill>
      <patternFill patternType="lightGray">
        <fgColor indexed="12"/>
        <bgColor indexed="42"/>
      </patternFill>
    </fill>
    <fill>
      <patternFill patternType="lightGray">
        <fgColor indexed="12"/>
        <bgColor indexed="41"/>
      </patternFill>
    </fill>
    <fill>
      <patternFill patternType="lightGray">
        <fgColor indexed="12"/>
        <bgColor indexed="47"/>
      </patternFill>
    </fill>
    <fill>
      <patternFill patternType="lightGray">
        <fgColor indexed="11"/>
      </patternFill>
    </fill>
    <fill>
      <patternFill patternType="lightGray">
        <fgColor indexed="11"/>
        <bgColor indexed="22"/>
      </patternFill>
    </fill>
    <fill>
      <patternFill patternType="lightGray">
        <fgColor indexed="11"/>
        <bgColor indexed="55"/>
      </patternFill>
    </fill>
    <fill>
      <patternFill patternType="lightGray">
        <fgColor indexed="11"/>
        <bgColor indexed="23"/>
      </patternFill>
    </fill>
    <fill>
      <patternFill patternType="lightGray">
        <fgColor indexed="11"/>
        <bgColor indexed="63"/>
      </patternFill>
    </fill>
    <fill>
      <patternFill patternType="lightGray">
        <fgColor indexed="11"/>
        <bgColor indexed="43"/>
      </patternFill>
    </fill>
    <fill>
      <patternFill patternType="lightGray">
        <fgColor indexed="11"/>
        <bgColor indexed="42"/>
      </patternFill>
    </fill>
    <fill>
      <patternFill patternType="lightGray">
        <fgColor indexed="11"/>
        <bgColor indexed="41"/>
      </patternFill>
    </fill>
    <fill>
      <patternFill patternType="lightGray">
        <fgColor indexed="10"/>
      </patternFill>
    </fill>
    <fill>
      <patternFill patternType="lightGray">
        <fgColor indexed="10"/>
        <bgColor indexed="22"/>
      </patternFill>
    </fill>
    <fill>
      <patternFill patternType="lightGray">
        <fgColor indexed="10"/>
        <bgColor indexed="55"/>
      </patternFill>
    </fill>
    <fill>
      <patternFill patternType="lightGray">
        <fgColor indexed="10"/>
        <bgColor indexed="23"/>
      </patternFill>
    </fill>
    <fill>
      <patternFill patternType="lightGray">
        <fgColor indexed="10"/>
        <bgColor indexed="63"/>
      </patternFill>
    </fill>
    <fill>
      <patternFill patternType="lightGray">
        <fgColor indexed="10"/>
        <bgColor indexed="43"/>
      </patternFill>
    </fill>
    <fill>
      <patternFill patternType="lightGray">
        <fgColor indexed="10"/>
        <bgColor indexed="42"/>
      </patternFill>
    </fill>
    <fill>
      <patternFill patternType="lightGray">
        <fgColor indexed="10"/>
        <bgColor indexed="41"/>
      </patternFill>
    </fill>
    <fill>
      <patternFill patternType="mediumGray">
        <fgColor indexed="13"/>
      </patternFill>
    </fill>
    <fill>
      <patternFill patternType="mediumGray">
        <fgColor indexed="13"/>
        <bgColor indexed="22"/>
      </patternFill>
    </fill>
    <fill>
      <patternFill patternType="mediumGray">
        <fgColor indexed="13"/>
        <bgColor indexed="55"/>
      </patternFill>
    </fill>
    <fill>
      <patternFill patternType="mediumGray">
        <fgColor indexed="13"/>
        <bgColor indexed="23"/>
      </patternFill>
    </fill>
    <fill>
      <patternFill patternType="mediumGray">
        <fgColor indexed="13"/>
        <bgColor indexed="63"/>
      </patternFill>
    </fill>
    <fill>
      <patternFill patternType="mediumGray">
        <fgColor indexed="13"/>
        <bgColor indexed="43"/>
      </patternFill>
    </fill>
    <fill>
      <patternFill patternType="mediumGray">
        <fgColor indexed="13"/>
        <bgColor indexed="42"/>
      </patternFill>
    </fill>
    <fill>
      <patternFill patternType="mediumGray">
        <fgColor indexed="13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8"/>
      </patternFill>
    </fill>
    <fill>
      <patternFill patternType="lightGray">
        <fgColor indexed="43"/>
      </patternFill>
    </fill>
    <fill>
      <patternFill patternType="solid">
        <fgColor indexed="8"/>
        <bgColor indexed="43"/>
      </patternFill>
    </fill>
    <fill>
      <patternFill patternType="lightGray">
        <fgColor indexed="41"/>
      </patternFill>
    </fill>
    <fill>
      <patternFill patternType="solid">
        <fgColor indexed="8"/>
        <bgColor indexed="41"/>
      </patternFill>
    </fill>
    <fill>
      <patternFill patternType="lightGray">
        <fgColor indexed="47"/>
      </patternFill>
    </fill>
    <fill>
      <patternFill patternType="solid">
        <fgColor indexed="8"/>
        <bgColor indexed="47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3"/>
        <bgColor indexed="51"/>
      </patternFill>
    </fill>
    <fill>
      <patternFill patternType="mediumGray">
        <fgColor indexed="23"/>
        <bgColor indexed="43"/>
      </patternFill>
    </fill>
    <fill>
      <patternFill patternType="mediumGray">
        <fgColor indexed="23"/>
        <bgColor indexed="42"/>
      </patternFill>
    </fill>
    <fill>
      <patternFill patternType="mediumGray">
        <fgColor indexed="23"/>
        <bgColor indexed="44"/>
      </patternFill>
    </fill>
    <fill>
      <patternFill patternType="mediumGray">
        <fgColor indexed="23"/>
        <bgColor indexed="46"/>
      </patternFill>
    </fill>
    <fill>
      <patternFill patternType="solid">
        <fgColor indexed="45"/>
        <bgColor indexed="64"/>
      </patternFill>
    </fill>
    <fill>
      <patternFill patternType="mediumGray">
        <fgColor indexed="23"/>
        <b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23"/>
        <bgColor indexed="63"/>
      </patternFill>
    </fill>
    <fill>
      <patternFill patternType="mediumGray">
        <fgColor indexed="23"/>
        <bgColor indexed="22"/>
      </patternFill>
    </fill>
    <fill>
      <patternFill patternType="mediumGray">
        <fgColor indexed="23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ay">
        <fgColor rgb="FFFFFF00"/>
        <bgColor theme="5" tint="0.79995117038483843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rgb="FFFFFF00"/>
        <bgColor theme="6" tint="0.59999389629810485"/>
      </patternFill>
    </fill>
    <fill>
      <patternFill patternType="solid">
        <fgColor theme="7" tint="0.59999389629810485"/>
        <bgColor indexed="64"/>
      </patternFill>
    </fill>
    <fill>
      <patternFill patternType="lightGray">
        <fgColor rgb="FFFFFF00"/>
        <bgColor theme="7" tint="0.59999389629810485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9"/>
      </top>
      <bottom style="double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9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9"/>
      </diagonal>
    </border>
    <border>
      <left style="medium">
        <color indexed="64"/>
      </left>
      <right style="thin">
        <color indexed="64"/>
      </right>
      <top style="thin">
        <color indexed="9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9"/>
      </diagonal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9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9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9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9"/>
      </right>
      <top style="medium">
        <color indexed="64"/>
      </top>
      <bottom style="thin">
        <color indexed="64"/>
      </bottom>
      <diagonal style="thin">
        <color indexed="9"/>
      </diagonal>
    </border>
    <border>
      <left style="thin">
        <color indexed="9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/>
      <right style="thin">
        <color indexed="9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vertical="center" textRotation="45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textRotation="90"/>
    </xf>
    <xf numFmtId="0" fontId="7" fillId="0" borderId="1" xfId="0" applyFont="1" applyBorder="1" applyAlignment="1"/>
    <xf numFmtId="0" fontId="8" fillId="0" borderId="1" xfId="0" applyFont="1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distributed" vertical="center" indent="1"/>
    </xf>
    <xf numFmtId="0" fontId="0" fillId="5" borderId="10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1" xfId="0" applyFill="1" applyBorder="1">
      <alignment vertical="center"/>
    </xf>
    <xf numFmtId="176" fontId="15" fillId="0" borderId="12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5" fillId="0" borderId="13" xfId="0" applyFont="1" applyBorder="1">
      <alignment vertical="center"/>
    </xf>
    <xf numFmtId="0" fontId="14" fillId="8" borderId="14" xfId="0" applyFont="1" applyFill="1" applyBorder="1" applyAlignment="1">
      <alignment horizontal="center" vertical="center"/>
    </xf>
    <xf numFmtId="176" fontId="15" fillId="10" borderId="12" xfId="0" applyNumberFormat="1" applyFont="1" applyFill="1" applyBorder="1">
      <alignment vertical="center"/>
    </xf>
    <xf numFmtId="0" fontId="4" fillId="10" borderId="1" xfId="0" applyFont="1" applyFill="1" applyBorder="1">
      <alignment vertical="center"/>
    </xf>
    <xf numFmtId="0" fontId="16" fillId="10" borderId="1" xfId="0" applyFont="1" applyFill="1" applyBorder="1">
      <alignment vertical="center"/>
    </xf>
    <xf numFmtId="0" fontId="5" fillId="10" borderId="13" xfId="0" applyFont="1" applyFill="1" applyBorder="1">
      <alignment vertical="center"/>
    </xf>
    <xf numFmtId="176" fontId="15" fillId="11" borderId="12" xfId="0" applyNumberFormat="1" applyFont="1" applyFill="1" applyBorder="1">
      <alignment vertical="center"/>
    </xf>
    <xf numFmtId="0" fontId="4" fillId="11" borderId="1" xfId="0" applyFont="1" applyFill="1" applyBorder="1">
      <alignment vertical="center"/>
    </xf>
    <xf numFmtId="0" fontId="5" fillId="11" borderId="13" xfId="0" applyFont="1" applyFill="1" applyBorder="1">
      <alignment vertical="center"/>
    </xf>
    <xf numFmtId="0" fontId="16" fillId="11" borderId="1" xfId="0" applyFont="1" applyFill="1" applyBorder="1">
      <alignment vertical="center"/>
    </xf>
    <xf numFmtId="0" fontId="14" fillId="9" borderId="15" xfId="0" applyFont="1" applyFill="1" applyBorder="1" applyAlignment="1">
      <alignment horizontal="distributed" vertical="center" indent="1"/>
    </xf>
    <xf numFmtId="0" fontId="0" fillId="5" borderId="16" xfId="0" applyFill="1" applyBorder="1">
      <alignment vertical="center"/>
    </xf>
    <xf numFmtId="0" fontId="0" fillId="6" borderId="17" xfId="0" applyFill="1" applyBorder="1">
      <alignment vertical="center"/>
    </xf>
    <xf numFmtId="0" fontId="0" fillId="7" borderId="18" xfId="0" applyFill="1" applyBorder="1">
      <alignment vertical="center"/>
    </xf>
    <xf numFmtId="176" fontId="15" fillId="0" borderId="19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16" fillId="0" borderId="17" xfId="0" applyFont="1" applyBorder="1">
      <alignment vertical="center"/>
    </xf>
    <xf numFmtId="0" fontId="5" fillId="0" borderId="20" xfId="0" applyFont="1" applyBorder="1">
      <alignment vertical="center"/>
    </xf>
    <xf numFmtId="0" fontId="3" fillId="12" borderId="21" xfId="0" applyFont="1" applyFill="1" applyBorder="1" applyAlignment="1">
      <alignment horizontal="distributed" vertical="center" indent="1"/>
    </xf>
    <xf numFmtId="0" fontId="1" fillId="12" borderId="22" xfId="0" applyFont="1" applyFill="1" applyBorder="1">
      <alignment vertical="center"/>
    </xf>
    <xf numFmtId="0" fontId="1" fillId="12" borderId="23" xfId="0" applyFont="1" applyFill="1" applyBorder="1">
      <alignment vertical="center"/>
    </xf>
    <xf numFmtId="0" fontId="1" fillId="12" borderId="24" xfId="0" applyFont="1" applyFill="1" applyBorder="1">
      <alignment vertical="center"/>
    </xf>
    <xf numFmtId="176" fontId="1" fillId="12" borderId="25" xfId="0" applyNumberFormat="1" applyFont="1" applyFill="1" applyBorder="1">
      <alignment vertical="center"/>
    </xf>
    <xf numFmtId="0" fontId="1" fillId="12" borderId="26" xfId="0" applyFont="1" applyFill="1" applyBorder="1">
      <alignment vertical="center"/>
    </xf>
    <xf numFmtId="0" fontId="1" fillId="12" borderId="27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distributed" vertical="center" indent="1"/>
    </xf>
    <xf numFmtId="0" fontId="1" fillId="12" borderId="10" xfId="0" applyFont="1" applyFill="1" applyBorder="1">
      <alignment vertical="center"/>
    </xf>
    <xf numFmtId="0" fontId="1" fillId="12" borderId="1" xfId="0" applyFont="1" applyFill="1" applyBorder="1">
      <alignment vertical="center"/>
    </xf>
    <xf numFmtId="0" fontId="1" fillId="12" borderId="11" xfId="0" applyFont="1" applyFill="1" applyBorder="1">
      <alignment vertical="center"/>
    </xf>
    <xf numFmtId="176" fontId="1" fillId="12" borderId="12" xfId="0" applyNumberFormat="1" applyFont="1" applyFill="1" applyBorder="1">
      <alignment vertical="center"/>
    </xf>
    <xf numFmtId="0" fontId="1" fillId="12" borderId="13" xfId="0" applyFont="1" applyFill="1" applyBorder="1">
      <alignment vertical="center"/>
    </xf>
    <xf numFmtId="0" fontId="1" fillId="12" borderId="28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distributed" vertical="center" indent="1"/>
    </xf>
    <xf numFmtId="176" fontId="1" fillId="12" borderId="30" xfId="0" applyNumberFormat="1" applyFont="1" applyFill="1" applyBorder="1">
      <alignment vertical="center"/>
    </xf>
    <xf numFmtId="176" fontId="1" fillId="12" borderId="31" xfId="0" applyNumberFormat="1" applyFont="1" applyFill="1" applyBorder="1">
      <alignment vertical="center"/>
    </xf>
    <xf numFmtId="176" fontId="1" fillId="12" borderId="32" xfId="0" applyNumberFormat="1" applyFont="1" applyFill="1" applyBorder="1">
      <alignment vertical="center"/>
    </xf>
    <xf numFmtId="176" fontId="1" fillId="12" borderId="33" xfId="0" applyNumberFormat="1" applyFont="1" applyFill="1" applyBorder="1">
      <alignment vertical="center"/>
    </xf>
    <xf numFmtId="176" fontId="1" fillId="12" borderId="34" xfId="0" applyNumberFormat="1" applyFont="1" applyFill="1" applyBorder="1">
      <alignment vertical="center"/>
    </xf>
    <xf numFmtId="0" fontId="1" fillId="12" borderId="35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17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distributed" vertical="center" indent="1"/>
    </xf>
    <xf numFmtId="0" fontId="3" fillId="19" borderId="0" xfId="0" applyFont="1" applyFill="1">
      <alignment vertical="center"/>
    </xf>
    <xf numFmtId="0" fontId="14" fillId="20" borderId="0" xfId="0" applyFont="1" applyFill="1">
      <alignment vertical="center"/>
    </xf>
    <xf numFmtId="0" fontId="14" fillId="21" borderId="0" xfId="0" applyFont="1" applyFill="1">
      <alignment vertical="center"/>
    </xf>
    <xf numFmtId="176" fontId="14" fillId="22" borderId="0" xfId="0" applyNumberFormat="1" applyFont="1" applyFill="1">
      <alignment vertical="center"/>
    </xf>
    <xf numFmtId="0" fontId="3" fillId="23" borderId="0" xfId="0" applyFont="1" applyFill="1">
      <alignment vertical="center"/>
    </xf>
    <xf numFmtId="0" fontId="3" fillId="24" borderId="0" xfId="0" applyFont="1" applyFill="1">
      <alignment vertical="center"/>
    </xf>
    <xf numFmtId="0" fontId="3" fillId="25" borderId="0" xfId="0" applyFont="1" applyFill="1">
      <alignment vertical="center"/>
    </xf>
    <xf numFmtId="0" fontId="19" fillId="26" borderId="0" xfId="0" applyFont="1" applyFill="1" applyAlignment="1">
      <alignment horizontal="center" vertical="center"/>
    </xf>
    <xf numFmtId="0" fontId="3" fillId="27" borderId="0" xfId="0" applyFont="1" applyFill="1" applyAlignment="1">
      <alignment horizontal="distributed" vertical="center" indent="1"/>
    </xf>
    <xf numFmtId="0" fontId="3" fillId="28" borderId="0" xfId="0" applyFont="1" applyFill="1">
      <alignment vertical="center"/>
    </xf>
    <xf numFmtId="0" fontId="14" fillId="29" borderId="0" xfId="0" applyFont="1" applyFill="1">
      <alignment vertical="center"/>
    </xf>
    <xf numFmtId="0" fontId="14" fillId="30" borderId="0" xfId="0" applyFont="1" applyFill="1">
      <alignment vertical="center"/>
    </xf>
    <xf numFmtId="176" fontId="14" fillId="31" borderId="0" xfId="0" applyNumberFormat="1" applyFont="1" applyFill="1">
      <alignment vertical="center"/>
    </xf>
    <xf numFmtId="0" fontId="3" fillId="32" borderId="0" xfId="0" applyFont="1" applyFill="1">
      <alignment vertical="center"/>
    </xf>
    <xf numFmtId="0" fontId="3" fillId="33" borderId="0" xfId="0" applyFont="1" applyFill="1">
      <alignment vertical="center"/>
    </xf>
    <xf numFmtId="0" fontId="3" fillId="34" borderId="0" xfId="0" applyFont="1" applyFill="1">
      <alignment vertical="center"/>
    </xf>
    <xf numFmtId="0" fontId="19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distributed" vertical="center" indent="1"/>
    </xf>
    <xf numFmtId="0" fontId="3" fillId="37" borderId="0" xfId="0" applyFont="1" applyFill="1">
      <alignment vertical="center"/>
    </xf>
    <xf numFmtId="0" fontId="14" fillId="38" borderId="0" xfId="0" applyFont="1" applyFill="1">
      <alignment vertical="center"/>
    </xf>
    <xf numFmtId="0" fontId="14" fillId="39" borderId="0" xfId="0" applyFont="1" applyFill="1">
      <alignment vertical="center"/>
    </xf>
    <xf numFmtId="176" fontId="14" fillId="40" borderId="0" xfId="0" applyNumberFormat="1" applyFont="1" applyFill="1">
      <alignment vertical="center"/>
    </xf>
    <xf numFmtId="0" fontId="3" fillId="41" borderId="0" xfId="0" applyFont="1" applyFill="1">
      <alignment vertical="center"/>
    </xf>
    <xf numFmtId="0" fontId="3" fillId="42" borderId="0" xfId="0" applyFont="1" applyFill="1">
      <alignment vertical="center"/>
    </xf>
    <xf numFmtId="0" fontId="3" fillId="43" borderId="0" xfId="0" applyFont="1" applyFill="1">
      <alignment vertical="center"/>
    </xf>
    <xf numFmtId="0" fontId="3" fillId="44" borderId="0" xfId="0" applyFont="1" applyFill="1" applyAlignment="1">
      <alignment horizontal="distributed" vertical="center" indent="1"/>
    </xf>
    <xf numFmtId="0" fontId="3" fillId="45" borderId="0" xfId="0" applyFont="1" applyFill="1">
      <alignment vertical="center"/>
    </xf>
    <xf numFmtId="0" fontId="14" fillId="46" borderId="0" xfId="0" applyFont="1" applyFill="1">
      <alignment vertical="center"/>
    </xf>
    <xf numFmtId="0" fontId="14" fillId="47" borderId="0" xfId="0" applyFont="1" applyFill="1">
      <alignment vertical="center"/>
    </xf>
    <xf numFmtId="176" fontId="14" fillId="48" borderId="0" xfId="0" applyNumberFormat="1" applyFont="1" applyFill="1">
      <alignment vertical="center"/>
    </xf>
    <xf numFmtId="0" fontId="3" fillId="49" borderId="0" xfId="0" applyFont="1" applyFill="1">
      <alignment vertical="center"/>
    </xf>
    <xf numFmtId="0" fontId="3" fillId="50" borderId="0" xfId="0" applyFont="1" applyFill="1">
      <alignment vertical="center"/>
    </xf>
    <xf numFmtId="0" fontId="3" fillId="51" borderId="0" xfId="0" applyFont="1" applyFill="1">
      <alignment vertical="center"/>
    </xf>
    <xf numFmtId="0" fontId="3" fillId="52" borderId="0" xfId="0" applyFont="1" applyFill="1" applyAlignment="1">
      <alignment horizontal="distributed" vertical="center" indent="1"/>
    </xf>
    <xf numFmtId="176" fontId="3" fillId="53" borderId="0" xfId="0" applyNumberFormat="1" applyFont="1" applyFill="1">
      <alignment vertical="center"/>
    </xf>
    <xf numFmtId="176" fontId="14" fillId="54" borderId="0" xfId="0" applyNumberFormat="1" applyFont="1" applyFill="1">
      <alignment vertical="center"/>
    </xf>
    <xf numFmtId="176" fontId="14" fillId="55" borderId="0" xfId="0" applyNumberFormat="1" applyFont="1" applyFill="1">
      <alignment vertical="center"/>
    </xf>
    <xf numFmtId="176" fontId="14" fillId="56" borderId="0" xfId="0" applyNumberFormat="1" applyFont="1" applyFill="1">
      <alignment vertical="center"/>
    </xf>
    <xf numFmtId="176" fontId="3" fillId="57" borderId="0" xfId="0" applyNumberFormat="1" applyFont="1" applyFill="1">
      <alignment vertical="center"/>
    </xf>
    <xf numFmtId="176" fontId="3" fillId="58" borderId="0" xfId="0" applyNumberFormat="1" applyFont="1" applyFill="1">
      <alignment vertical="center"/>
    </xf>
    <xf numFmtId="176" fontId="3" fillId="59" borderId="0" xfId="0" applyNumberFormat="1" applyFont="1" applyFill="1">
      <alignment vertical="center"/>
    </xf>
    <xf numFmtId="176" fontId="0" fillId="0" borderId="1" xfId="0" applyNumberFormat="1" applyBorder="1">
      <alignment vertical="center"/>
    </xf>
    <xf numFmtId="0" fontId="0" fillId="0" borderId="36" xfId="0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176" fontId="0" fillId="0" borderId="23" xfId="0" applyNumberFormat="1" applyBorder="1">
      <alignment vertical="center"/>
    </xf>
    <xf numFmtId="176" fontId="0" fillId="0" borderId="31" xfId="0" applyNumberFormat="1" applyBorder="1">
      <alignment vertical="center"/>
    </xf>
    <xf numFmtId="0" fontId="4" fillId="0" borderId="37" xfId="0" applyFont="1" applyBorder="1">
      <alignment vertical="center"/>
    </xf>
    <xf numFmtId="0" fontId="0" fillId="0" borderId="13" xfId="0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0" fillId="60" borderId="0" xfId="0" applyFill="1">
      <alignment vertical="center"/>
    </xf>
    <xf numFmtId="0" fontId="17" fillId="60" borderId="0" xfId="0" applyFont="1" applyFill="1" applyBorder="1" applyAlignment="1">
      <alignment horizontal="right" vertical="center"/>
    </xf>
    <xf numFmtId="0" fontId="0" fillId="60" borderId="0" xfId="0" applyFill="1" applyAlignment="1">
      <alignment horizontal="distributed" vertical="center" indent="1"/>
    </xf>
    <xf numFmtId="0" fontId="14" fillId="9" borderId="38" xfId="0" applyFont="1" applyFill="1" applyBorder="1">
      <alignment vertical="center"/>
    </xf>
    <xf numFmtId="0" fontId="14" fillId="9" borderId="39" xfId="0" applyFont="1" applyFill="1" applyBorder="1" applyAlignment="1">
      <alignment horizontal="center" vertical="center"/>
    </xf>
    <xf numFmtId="0" fontId="14" fillId="9" borderId="40" xfId="0" applyFont="1" applyFill="1" applyBorder="1" applyAlignment="1">
      <alignment horizontal="center" vertical="center"/>
    </xf>
    <xf numFmtId="0" fontId="14" fillId="9" borderId="41" xfId="0" applyFont="1" applyFill="1" applyBorder="1" applyAlignment="1">
      <alignment horizontal="distributed" vertical="center" indent="1"/>
    </xf>
    <xf numFmtId="0" fontId="0" fillId="61" borderId="1" xfId="0" applyFill="1" applyBorder="1">
      <alignment vertical="center"/>
    </xf>
    <xf numFmtId="176" fontId="0" fillId="61" borderId="1" xfId="0" applyNumberFormat="1" applyFill="1" applyBorder="1">
      <alignment vertical="center"/>
    </xf>
    <xf numFmtId="0" fontId="0" fillId="61" borderId="36" xfId="0" applyFill="1" applyBorder="1" applyAlignment="1">
      <alignment horizontal="center" vertical="center"/>
    </xf>
    <xf numFmtId="0" fontId="14" fillId="17" borderId="36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distributed" vertical="center" indent="1"/>
    </xf>
    <xf numFmtId="0" fontId="0" fillId="61" borderId="17" xfId="0" applyFill="1" applyBorder="1">
      <alignment vertical="center"/>
    </xf>
    <xf numFmtId="176" fontId="0" fillId="61" borderId="17" xfId="0" applyNumberFormat="1" applyFill="1" applyBorder="1">
      <alignment vertical="center"/>
    </xf>
    <xf numFmtId="0" fontId="0" fillId="61" borderId="43" xfId="0" applyFill="1" applyBorder="1" applyAlignment="1">
      <alignment horizontal="center" vertical="center"/>
    </xf>
    <xf numFmtId="0" fontId="14" fillId="9" borderId="44" xfId="0" applyFont="1" applyFill="1" applyBorder="1" applyAlignment="1">
      <alignment horizontal="distributed" vertical="center" indent="1"/>
    </xf>
    <xf numFmtId="0" fontId="14" fillId="9" borderId="46" xfId="0" applyFont="1" applyFill="1" applyBorder="1" applyAlignment="1">
      <alignment horizontal="distributed" vertical="center" indent="1"/>
    </xf>
    <xf numFmtId="0" fontId="0" fillId="10" borderId="48" xfId="0" applyFill="1" applyBorder="1">
      <alignment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3" fillId="62" borderId="55" xfId="0" applyFont="1" applyFill="1" applyBorder="1" applyAlignment="1">
      <alignment horizontal="distributed" vertical="center" justifyLastLine="1"/>
    </xf>
    <xf numFmtId="0" fontId="0" fillId="62" borderId="3" xfId="0" applyFill="1" applyBorder="1">
      <alignment vertical="center"/>
    </xf>
    <xf numFmtId="0" fontId="0" fillId="62" borderId="4" xfId="0" applyFill="1" applyBorder="1">
      <alignment vertical="center"/>
    </xf>
    <xf numFmtId="0" fontId="0" fillId="62" borderId="7" xfId="0" applyFill="1" applyBorder="1">
      <alignment vertical="center"/>
    </xf>
    <xf numFmtId="38" fontId="1" fillId="62" borderId="8" xfId="1" applyFont="1" applyFill="1" applyBorder="1">
      <alignment vertical="center"/>
    </xf>
    <xf numFmtId="0" fontId="3" fillId="62" borderId="6" xfId="0" applyFont="1" applyFill="1" applyBorder="1">
      <alignment vertical="center"/>
    </xf>
    <xf numFmtId="0" fontId="3" fillId="62" borderId="7" xfId="0" applyFont="1" applyFill="1" applyBorder="1">
      <alignment vertical="center"/>
    </xf>
    <xf numFmtId="0" fontId="3" fillId="62" borderId="8" xfId="0" applyFont="1" applyFill="1" applyBorder="1">
      <alignment vertical="center"/>
    </xf>
    <xf numFmtId="0" fontId="14" fillId="63" borderId="56" xfId="0" applyFont="1" applyFill="1" applyBorder="1" applyAlignment="1">
      <alignment horizontal="center" vertical="center"/>
    </xf>
    <xf numFmtId="0" fontId="3" fillId="64" borderId="57" xfId="0" applyFont="1" applyFill="1" applyBorder="1" applyAlignment="1">
      <alignment horizontal="distributed" vertical="center" justifyLastLine="1"/>
    </xf>
    <xf numFmtId="0" fontId="0" fillId="64" borderId="10" xfId="0" applyFill="1" applyBorder="1">
      <alignment vertical="center"/>
    </xf>
    <xf numFmtId="0" fontId="0" fillId="64" borderId="1" xfId="0" applyFill="1" applyBorder="1">
      <alignment vertical="center"/>
    </xf>
    <xf numFmtId="0" fontId="0" fillId="64" borderId="13" xfId="0" applyFill="1" applyBorder="1">
      <alignment vertical="center"/>
    </xf>
    <xf numFmtId="38" fontId="1" fillId="64" borderId="14" xfId="1" applyFont="1" applyFill="1" applyBorder="1">
      <alignment vertical="center"/>
    </xf>
    <xf numFmtId="0" fontId="3" fillId="64" borderId="12" xfId="0" applyFont="1" applyFill="1" applyBorder="1">
      <alignment vertical="center"/>
    </xf>
    <xf numFmtId="0" fontId="3" fillId="64" borderId="13" xfId="0" applyFont="1" applyFill="1" applyBorder="1">
      <alignment vertical="center"/>
    </xf>
    <xf numFmtId="0" fontId="3" fillId="64" borderId="14" xfId="0" applyFont="1" applyFill="1" applyBorder="1">
      <alignment vertical="center"/>
    </xf>
    <xf numFmtId="0" fontId="14" fillId="65" borderId="58" xfId="0" applyFont="1" applyFill="1" applyBorder="1" applyAlignment="1">
      <alignment horizontal="center" vertical="center"/>
    </xf>
    <xf numFmtId="0" fontId="3" fillId="66" borderId="57" xfId="0" applyFont="1" applyFill="1" applyBorder="1" applyAlignment="1">
      <alignment horizontal="distributed" vertical="center" justifyLastLine="1"/>
    </xf>
    <xf numFmtId="0" fontId="0" fillId="66" borderId="10" xfId="0" applyFill="1" applyBorder="1">
      <alignment vertical="center"/>
    </xf>
    <xf numFmtId="0" fontId="0" fillId="66" borderId="1" xfId="0" applyFill="1" applyBorder="1">
      <alignment vertical="center"/>
    </xf>
    <xf numFmtId="0" fontId="0" fillId="66" borderId="13" xfId="0" applyFill="1" applyBorder="1">
      <alignment vertical="center"/>
    </xf>
    <xf numFmtId="38" fontId="1" fillId="66" borderId="14" xfId="1" applyFont="1" applyFill="1" applyBorder="1">
      <alignment vertical="center"/>
    </xf>
    <xf numFmtId="0" fontId="3" fillId="66" borderId="12" xfId="0" applyFont="1" applyFill="1" applyBorder="1">
      <alignment vertical="center"/>
    </xf>
    <xf numFmtId="0" fontId="3" fillId="66" borderId="13" xfId="0" applyFont="1" applyFill="1" applyBorder="1">
      <alignment vertical="center"/>
    </xf>
    <xf numFmtId="0" fontId="3" fillId="66" borderId="14" xfId="0" applyFont="1" applyFill="1" applyBorder="1">
      <alignment vertical="center"/>
    </xf>
    <xf numFmtId="0" fontId="14" fillId="67" borderId="58" xfId="0" applyFont="1" applyFill="1" applyBorder="1" applyAlignment="1">
      <alignment horizontal="center" vertical="center"/>
    </xf>
    <xf numFmtId="0" fontId="3" fillId="62" borderId="59" xfId="0" applyFont="1" applyFill="1" applyBorder="1" applyAlignment="1">
      <alignment horizontal="distributed" vertical="center" justifyLastLine="1"/>
    </xf>
    <xf numFmtId="0" fontId="0" fillId="62" borderId="22" xfId="0" applyFill="1" applyBorder="1">
      <alignment vertical="center"/>
    </xf>
    <xf numFmtId="0" fontId="0" fillId="62" borderId="23" xfId="0" applyFill="1" applyBorder="1">
      <alignment vertical="center"/>
    </xf>
    <xf numFmtId="0" fontId="0" fillId="62" borderId="26" xfId="0" applyFill="1" applyBorder="1">
      <alignment vertical="center"/>
    </xf>
    <xf numFmtId="38" fontId="1" fillId="62" borderId="60" xfId="1" applyFont="1" applyFill="1" applyBorder="1">
      <alignment vertical="center"/>
    </xf>
    <xf numFmtId="0" fontId="3" fillId="62" borderId="25" xfId="0" applyFont="1" applyFill="1" applyBorder="1">
      <alignment vertical="center"/>
    </xf>
    <xf numFmtId="0" fontId="3" fillId="62" borderId="26" xfId="0" applyFont="1" applyFill="1" applyBorder="1">
      <alignment vertical="center"/>
    </xf>
    <xf numFmtId="0" fontId="3" fillId="62" borderId="60" xfId="0" applyFont="1" applyFill="1" applyBorder="1">
      <alignment vertical="center"/>
    </xf>
    <xf numFmtId="0" fontId="14" fillId="63" borderId="58" xfId="0" applyFont="1" applyFill="1" applyBorder="1" applyAlignment="1">
      <alignment horizontal="center" vertical="center"/>
    </xf>
    <xf numFmtId="0" fontId="3" fillId="66" borderId="61" xfId="0" applyFont="1" applyFill="1" applyBorder="1" applyAlignment="1">
      <alignment horizontal="distributed" vertical="center" justifyLastLine="1"/>
    </xf>
    <xf numFmtId="0" fontId="0" fillId="66" borderId="16" xfId="0" applyFill="1" applyBorder="1">
      <alignment vertical="center"/>
    </xf>
    <xf numFmtId="0" fontId="0" fillId="66" borderId="17" xfId="0" applyFill="1" applyBorder="1">
      <alignment vertical="center"/>
    </xf>
    <xf numFmtId="0" fontId="0" fillId="66" borderId="20" xfId="0" applyFill="1" applyBorder="1">
      <alignment vertical="center"/>
    </xf>
    <xf numFmtId="38" fontId="1" fillId="66" borderId="62" xfId="1" applyFont="1" applyFill="1" applyBorder="1">
      <alignment vertical="center"/>
    </xf>
    <xf numFmtId="0" fontId="3" fillId="66" borderId="19" xfId="0" applyFont="1" applyFill="1" applyBorder="1">
      <alignment vertical="center"/>
    </xf>
    <xf numFmtId="0" fontId="3" fillId="66" borderId="20" xfId="0" applyFont="1" applyFill="1" applyBorder="1">
      <alignment vertical="center"/>
    </xf>
    <xf numFmtId="0" fontId="3" fillId="66" borderId="62" xfId="0" applyFont="1" applyFill="1" applyBorder="1">
      <alignment vertical="center"/>
    </xf>
    <xf numFmtId="0" fontId="14" fillId="67" borderId="63" xfId="0" applyFont="1" applyFill="1" applyBorder="1" applyAlignment="1">
      <alignment horizontal="center" vertical="center"/>
    </xf>
    <xf numFmtId="0" fontId="14" fillId="68" borderId="59" xfId="0" applyFont="1" applyFill="1" applyBorder="1" applyAlignment="1">
      <alignment horizontal="distributed" vertical="center" justifyLastLine="1"/>
    </xf>
    <xf numFmtId="38" fontId="14" fillId="68" borderId="22" xfId="1" applyFont="1" applyFill="1" applyBorder="1">
      <alignment vertical="center"/>
    </xf>
    <xf numFmtId="38" fontId="14" fillId="68" borderId="23" xfId="1" applyFont="1" applyFill="1" applyBorder="1">
      <alignment vertical="center"/>
    </xf>
    <xf numFmtId="38" fontId="14" fillId="68" borderId="26" xfId="1" applyFont="1" applyFill="1" applyBorder="1">
      <alignment vertical="center"/>
    </xf>
    <xf numFmtId="38" fontId="14" fillId="68" borderId="60" xfId="1" applyFont="1" applyFill="1" applyBorder="1">
      <alignment vertical="center"/>
    </xf>
    <xf numFmtId="38" fontId="14" fillId="68" borderId="25" xfId="1" applyFont="1" applyFill="1" applyBorder="1">
      <alignment vertical="center"/>
    </xf>
    <xf numFmtId="0" fontId="14" fillId="69" borderId="57" xfId="0" applyFont="1" applyFill="1" applyBorder="1" applyAlignment="1">
      <alignment horizontal="distributed" vertical="center" justifyLastLine="1"/>
    </xf>
    <xf numFmtId="38" fontId="14" fillId="69" borderId="10" xfId="1" applyFont="1" applyFill="1" applyBorder="1">
      <alignment vertical="center"/>
    </xf>
    <xf numFmtId="38" fontId="14" fillId="69" borderId="1" xfId="1" applyFont="1" applyFill="1" applyBorder="1">
      <alignment vertical="center"/>
    </xf>
    <xf numFmtId="38" fontId="14" fillId="69" borderId="13" xfId="1" applyFont="1" applyFill="1" applyBorder="1">
      <alignment vertical="center"/>
    </xf>
    <xf numFmtId="38" fontId="14" fillId="69" borderId="14" xfId="1" applyFont="1" applyFill="1" applyBorder="1">
      <alignment vertical="center"/>
    </xf>
    <xf numFmtId="38" fontId="14" fillId="69" borderId="12" xfId="1" applyFont="1" applyFill="1" applyBorder="1">
      <alignment vertical="center"/>
    </xf>
    <xf numFmtId="0" fontId="3" fillId="10" borderId="61" xfId="0" applyFont="1" applyFill="1" applyBorder="1" applyAlignment="1">
      <alignment horizontal="distributed" vertical="center" justifyLastLine="1"/>
    </xf>
    <xf numFmtId="38" fontId="3" fillId="10" borderId="16" xfId="1" applyFont="1" applyFill="1" applyBorder="1" applyAlignment="1">
      <alignment vertical="center"/>
    </xf>
    <xf numFmtId="38" fontId="3" fillId="10" borderId="17" xfId="1" applyFont="1" applyFill="1" applyBorder="1" applyAlignment="1">
      <alignment vertical="center"/>
    </xf>
    <xf numFmtId="38" fontId="3" fillId="10" borderId="20" xfId="1" applyFont="1" applyFill="1" applyBorder="1" applyAlignment="1">
      <alignment vertical="center"/>
    </xf>
    <xf numFmtId="38" fontId="3" fillId="10" borderId="62" xfId="1" applyFont="1" applyFill="1" applyBorder="1" applyAlignment="1">
      <alignment vertical="center"/>
    </xf>
    <xf numFmtId="38" fontId="3" fillId="10" borderId="19" xfId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4" fillId="4" borderId="67" xfId="0" applyFont="1" applyFill="1" applyBorder="1" applyAlignment="1">
      <alignment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14" fillId="4" borderId="69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distributed" vertical="center" indent="1"/>
    </xf>
    <xf numFmtId="0" fontId="1" fillId="15" borderId="1" xfId="0" applyFont="1" applyFill="1" applyBorder="1" applyAlignment="1">
      <alignment vertical="center"/>
    </xf>
    <xf numFmtId="0" fontId="1" fillId="15" borderId="11" xfId="0" applyFont="1" applyFill="1" applyBorder="1" applyAlignment="1">
      <alignment vertical="center"/>
    </xf>
    <xf numFmtId="38" fontId="1" fillId="70" borderId="12" xfId="1" applyFont="1" applyFill="1" applyBorder="1" applyAlignment="1">
      <alignment vertical="center"/>
    </xf>
    <xf numFmtId="0" fontId="1" fillId="70" borderId="1" xfId="0" applyFont="1" applyFill="1" applyBorder="1" applyAlignment="1">
      <alignment vertical="center"/>
    </xf>
    <xf numFmtId="0" fontId="1" fillId="15" borderId="7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distributed" vertical="center" indent="1"/>
    </xf>
    <xf numFmtId="0" fontId="1" fillId="5" borderId="1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38" fontId="1" fillId="71" borderId="12" xfId="1" applyFont="1" applyFill="1" applyBorder="1" applyAlignment="1">
      <alignment vertical="center"/>
    </xf>
    <xf numFmtId="0" fontId="1" fillId="71" borderId="1" xfId="0" applyFont="1" applyFill="1" applyBorder="1" applyAlignment="1">
      <alignment vertical="center"/>
    </xf>
    <xf numFmtId="0" fontId="1" fillId="5" borderId="7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distributed" vertical="center" indent="1"/>
    </xf>
    <xf numFmtId="0" fontId="1" fillId="6" borderId="1" xfId="0" applyFont="1" applyFill="1" applyBorder="1" applyAlignment="1">
      <alignment vertical="center"/>
    </xf>
    <xf numFmtId="0" fontId="1" fillId="6" borderId="11" xfId="0" applyFont="1" applyFill="1" applyBorder="1" applyAlignment="1">
      <alignment vertical="center"/>
    </xf>
    <xf numFmtId="38" fontId="1" fillId="72" borderId="12" xfId="1" applyFont="1" applyFill="1" applyBorder="1" applyAlignment="1">
      <alignment vertical="center"/>
    </xf>
    <xf numFmtId="0" fontId="1" fillId="72" borderId="1" xfId="0" applyFont="1" applyFill="1" applyBorder="1" applyAlignment="1">
      <alignment vertical="center"/>
    </xf>
    <xf numFmtId="0" fontId="1" fillId="6" borderId="71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distributed" vertical="center" indent="1"/>
    </xf>
    <xf numFmtId="0" fontId="1" fillId="14" borderId="1" xfId="0" applyFont="1" applyFill="1" applyBorder="1" applyAlignment="1">
      <alignment vertical="center"/>
    </xf>
    <xf numFmtId="0" fontId="1" fillId="14" borderId="11" xfId="0" applyFont="1" applyFill="1" applyBorder="1" applyAlignment="1">
      <alignment vertical="center"/>
    </xf>
    <xf numFmtId="38" fontId="1" fillId="73" borderId="12" xfId="1" applyFont="1" applyFill="1" applyBorder="1" applyAlignment="1">
      <alignment vertical="center"/>
    </xf>
    <xf numFmtId="0" fontId="1" fillId="73" borderId="1" xfId="0" applyFont="1" applyFill="1" applyBorder="1" applyAlignment="1">
      <alignment vertical="center"/>
    </xf>
    <xf numFmtId="0" fontId="1" fillId="14" borderId="71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distributed" vertical="center" indent="1"/>
    </xf>
    <xf numFmtId="0" fontId="1" fillId="12" borderId="1" xfId="0" applyFont="1" applyFill="1" applyBorder="1" applyAlignment="1">
      <alignment vertical="center"/>
    </xf>
    <xf numFmtId="0" fontId="1" fillId="12" borderId="11" xfId="0" applyFont="1" applyFill="1" applyBorder="1" applyAlignment="1">
      <alignment vertical="center"/>
    </xf>
    <xf numFmtId="38" fontId="1" fillId="74" borderId="12" xfId="1" applyFont="1" applyFill="1" applyBorder="1" applyAlignment="1">
      <alignment vertical="center"/>
    </xf>
    <xf numFmtId="0" fontId="1" fillId="74" borderId="1" xfId="0" applyFont="1" applyFill="1" applyBorder="1" applyAlignment="1">
      <alignment vertical="center"/>
    </xf>
    <xf numFmtId="0" fontId="1" fillId="12" borderId="71" xfId="0" applyFont="1" applyFill="1" applyBorder="1" applyAlignment="1">
      <alignment horizontal="center" vertical="center"/>
    </xf>
    <xf numFmtId="0" fontId="1" fillId="75" borderId="10" xfId="0" applyFont="1" applyFill="1" applyBorder="1" applyAlignment="1">
      <alignment horizontal="distributed" vertical="center" indent="1"/>
    </xf>
    <xf numFmtId="0" fontId="1" fillId="75" borderId="1" xfId="0" applyFont="1" applyFill="1" applyBorder="1" applyAlignment="1">
      <alignment vertical="center"/>
    </xf>
    <xf numFmtId="0" fontId="1" fillId="75" borderId="11" xfId="0" applyFont="1" applyFill="1" applyBorder="1" applyAlignment="1">
      <alignment vertical="center"/>
    </xf>
    <xf numFmtId="38" fontId="1" fillId="76" borderId="12" xfId="1" applyFont="1" applyFill="1" applyBorder="1" applyAlignment="1">
      <alignment vertical="center"/>
    </xf>
    <xf numFmtId="0" fontId="1" fillId="76" borderId="1" xfId="0" applyFont="1" applyFill="1" applyBorder="1" applyAlignment="1">
      <alignment vertical="center"/>
    </xf>
    <xf numFmtId="0" fontId="1" fillId="75" borderId="71" xfId="0" applyFont="1" applyFill="1" applyBorder="1" applyAlignment="1">
      <alignment horizontal="center" vertical="center"/>
    </xf>
    <xf numFmtId="0" fontId="14" fillId="77" borderId="71" xfId="0" applyFont="1" applyFill="1" applyBorder="1" applyAlignment="1">
      <alignment horizontal="center" vertical="center"/>
    </xf>
    <xf numFmtId="0" fontId="14" fillId="68" borderId="71" xfId="0" applyFont="1" applyFill="1" applyBorder="1" applyAlignment="1">
      <alignment horizontal="center" vertical="center"/>
    </xf>
    <xf numFmtId="0" fontId="14" fillId="78" borderId="71" xfId="0" applyFont="1" applyFill="1" applyBorder="1" applyAlignment="1">
      <alignment horizontal="center" vertical="center"/>
    </xf>
    <xf numFmtId="0" fontId="1" fillId="75" borderId="16" xfId="0" applyFont="1" applyFill="1" applyBorder="1" applyAlignment="1">
      <alignment horizontal="distributed" vertical="center" indent="1"/>
    </xf>
    <xf numFmtId="0" fontId="1" fillId="75" borderId="17" xfId="0" applyFont="1" applyFill="1" applyBorder="1" applyAlignment="1">
      <alignment vertical="center"/>
    </xf>
    <xf numFmtId="0" fontId="1" fillId="75" borderId="18" xfId="0" applyFont="1" applyFill="1" applyBorder="1" applyAlignment="1">
      <alignment vertical="center"/>
    </xf>
    <xf numFmtId="38" fontId="1" fillId="76" borderId="19" xfId="1" applyFont="1" applyFill="1" applyBorder="1" applyAlignment="1">
      <alignment vertical="center"/>
    </xf>
    <xf numFmtId="0" fontId="1" fillId="76" borderId="17" xfId="0" applyFont="1" applyFill="1" applyBorder="1" applyAlignment="1">
      <alignment vertical="center"/>
    </xf>
    <xf numFmtId="0" fontId="1" fillId="75" borderId="72" xfId="0" applyFont="1" applyFill="1" applyBorder="1" applyAlignment="1">
      <alignment horizontal="center" vertical="center"/>
    </xf>
    <xf numFmtId="0" fontId="22" fillId="17" borderId="22" xfId="0" applyFont="1" applyFill="1" applyBorder="1" applyAlignment="1">
      <alignment horizontal="distributed" vertical="center" justifyLastLine="1"/>
    </xf>
    <xf numFmtId="38" fontId="22" fillId="17" borderId="23" xfId="1" applyFont="1" applyFill="1" applyBorder="1" applyAlignment="1">
      <alignment vertical="center"/>
    </xf>
    <xf numFmtId="38" fontId="22" fillId="17" borderId="24" xfId="1" applyFont="1" applyFill="1" applyBorder="1" applyAlignment="1">
      <alignment vertical="center"/>
    </xf>
    <xf numFmtId="38" fontId="22" fillId="79" borderId="25" xfId="1" applyFont="1" applyFill="1" applyBorder="1" applyAlignment="1">
      <alignment vertical="center"/>
    </xf>
    <xf numFmtId="38" fontId="22" fillId="79" borderId="23" xfId="1" applyFont="1" applyFill="1" applyBorder="1" applyAlignment="1">
      <alignment vertical="center"/>
    </xf>
    <xf numFmtId="0" fontId="1" fillId="10" borderId="10" xfId="0" applyFont="1" applyFill="1" applyBorder="1" applyAlignment="1">
      <alignment horizontal="distributed" vertical="center" justifyLastLine="1"/>
    </xf>
    <xf numFmtId="38" fontId="1" fillId="10" borderId="1" xfId="1" applyFont="1" applyFill="1" applyBorder="1" applyAlignment="1">
      <alignment vertical="center"/>
    </xf>
    <xf numFmtId="38" fontId="1" fillId="10" borderId="11" xfId="1" applyFont="1" applyFill="1" applyBorder="1" applyAlignment="1">
      <alignment vertical="center"/>
    </xf>
    <xf numFmtId="38" fontId="1" fillId="80" borderId="12" xfId="1" applyFont="1" applyFill="1" applyBorder="1" applyAlignment="1">
      <alignment vertical="center"/>
    </xf>
    <xf numFmtId="38" fontId="1" fillId="80" borderId="1" xfId="1" applyFont="1" applyFill="1" applyBorder="1" applyAlignment="1">
      <alignment vertical="center"/>
    </xf>
    <xf numFmtId="0" fontId="1" fillId="0" borderId="30" xfId="0" applyFont="1" applyFill="1" applyBorder="1" applyAlignment="1">
      <alignment horizontal="distributed" vertical="center" justifyLastLine="1"/>
    </xf>
    <xf numFmtId="38" fontId="1" fillId="0" borderId="31" xfId="1" applyFont="1" applyFill="1" applyBorder="1" applyAlignment="1">
      <alignment vertical="center"/>
    </xf>
    <xf numFmtId="38" fontId="1" fillId="0" borderId="32" xfId="1" applyFont="1" applyFill="1" applyBorder="1" applyAlignment="1">
      <alignment vertical="center"/>
    </xf>
    <xf numFmtId="38" fontId="1" fillId="81" borderId="33" xfId="1" applyFont="1" applyFill="1" applyBorder="1" applyAlignment="1">
      <alignment vertical="center"/>
    </xf>
    <xf numFmtId="38" fontId="1" fillId="82" borderId="31" xfId="1" applyFont="1" applyFill="1" applyBorder="1" applyAlignment="1">
      <alignment vertical="center"/>
    </xf>
    <xf numFmtId="38" fontId="1" fillId="81" borderId="31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84" borderId="0" xfId="0" applyFont="1" applyFill="1" applyBorder="1" applyAlignment="1">
      <alignment vertical="center"/>
    </xf>
    <xf numFmtId="0" fontId="1" fillId="84" borderId="0" xfId="0" applyFont="1" applyFill="1" applyBorder="1" applyAlignment="1">
      <alignment horizontal="center" vertical="center"/>
    </xf>
    <xf numFmtId="0" fontId="1" fillId="85" borderId="0" xfId="0" applyFont="1" applyFill="1" applyBorder="1" applyAlignment="1">
      <alignment horizontal="center" vertical="center"/>
    </xf>
    <xf numFmtId="0" fontId="1" fillId="86" borderId="0" xfId="0" applyFont="1" applyFill="1" applyBorder="1" applyAlignment="1">
      <alignment horizontal="distributed" vertical="center" indent="1"/>
    </xf>
    <xf numFmtId="0" fontId="1" fillId="86" borderId="0" xfId="0" applyFont="1" applyFill="1" applyBorder="1" applyAlignment="1">
      <alignment vertical="center"/>
    </xf>
    <xf numFmtId="38" fontId="1" fillId="87" borderId="0" xfId="1" applyFont="1" applyFill="1" applyBorder="1" applyAlignment="1">
      <alignment vertical="center"/>
    </xf>
    <xf numFmtId="0" fontId="1" fillId="88" borderId="0" xfId="0" applyFont="1" applyFill="1" applyBorder="1" applyAlignment="1">
      <alignment horizontal="distributed" vertical="center" indent="1"/>
    </xf>
    <xf numFmtId="0" fontId="1" fillId="88" borderId="0" xfId="0" applyFont="1" applyFill="1" applyBorder="1" applyAlignment="1">
      <alignment vertical="center"/>
    </xf>
    <xf numFmtId="38" fontId="1" fillId="89" borderId="0" xfId="1" applyFont="1" applyFill="1" applyBorder="1" applyAlignment="1">
      <alignment vertical="center"/>
    </xf>
    <xf numFmtId="0" fontId="1" fillId="90" borderId="0" xfId="0" applyFont="1" applyFill="1" applyBorder="1" applyAlignment="1">
      <alignment horizontal="distributed" vertical="center" indent="1"/>
    </xf>
    <xf numFmtId="38" fontId="1" fillId="90" borderId="0" xfId="1" applyFont="1" applyFill="1" applyBorder="1" applyAlignment="1">
      <alignment vertical="center"/>
    </xf>
    <xf numFmtId="0" fontId="1" fillId="91" borderId="0" xfId="0" applyFont="1" applyFill="1" applyBorder="1" applyAlignment="1">
      <alignment horizontal="distributed" vertical="center" indent="1"/>
    </xf>
    <xf numFmtId="38" fontId="1" fillId="91" borderId="0" xfId="1" applyFont="1" applyFill="1" applyBorder="1" applyAlignment="1">
      <alignment vertical="center"/>
    </xf>
    <xf numFmtId="0" fontId="1" fillId="92" borderId="0" xfId="0" applyFont="1" applyFill="1" applyBorder="1" applyAlignment="1">
      <alignment horizontal="distributed" vertical="center" indent="1"/>
    </xf>
    <xf numFmtId="38" fontId="1" fillId="92" borderId="0" xfId="1" applyFont="1" applyFill="1" applyBorder="1" applyAlignment="1">
      <alignment vertical="center"/>
    </xf>
    <xf numFmtId="0" fontId="0" fillId="0" borderId="0" xfId="0">
      <alignment vertical="center"/>
    </xf>
    <xf numFmtId="0" fontId="9" fillId="4" borderId="0" xfId="0" applyFont="1" applyFill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0" fillId="10" borderId="64" xfId="0" applyFill="1" applyBorder="1">
      <alignment vertical="center"/>
    </xf>
    <xf numFmtId="0" fontId="0" fillId="10" borderId="65" xfId="0" applyFill="1" applyBorder="1">
      <alignment vertical="center"/>
    </xf>
    <xf numFmtId="0" fontId="21" fillId="0" borderId="13" xfId="0" applyFont="1" applyFill="1" applyBorder="1" applyAlignment="1">
      <alignment horizontal="right" vertical="center"/>
    </xf>
    <xf numFmtId="0" fontId="21" fillId="0" borderId="66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0" fontId="1" fillId="0" borderId="73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0" fontId="23" fillId="8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20" fillId="0" borderId="0" xfId="0" applyFont="1">
      <alignment vertical="center"/>
    </xf>
    <xf numFmtId="0" fontId="0" fillId="9" borderId="45" xfId="0" applyFill="1" applyBorder="1">
      <alignment vertical="center"/>
    </xf>
    <xf numFmtId="0" fontId="0" fillId="9" borderId="47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628650</xdr:colOff>
      <xdr:row>4</xdr:row>
      <xdr:rowOff>47625</xdr:rowOff>
    </xdr:from>
    <xdr:to>
      <xdr:col>19</xdr:col>
      <xdr:colOff>95250</xdr:colOff>
      <xdr:row>30</xdr:row>
      <xdr:rowOff>152400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733425"/>
          <a:ext cx="5638800" cy="4562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1</xdr:col>
      <xdr:colOff>1266823</xdr:colOff>
      <xdr:row>6</xdr:row>
      <xdr:rowOff>0</xdr:rowOff>
    </xdr:to>
    <xdr:grpSp>
      <xdr:nvGrpSpPr>
        <xdr:cNvPr id="4" name="グループ化 3"/>
        <xdr:cNvGrpSpPr/>
      </xdr:nvGrpSpPr>
      <xdr:grpSpPr>
        <a:xfrm>
          <a:off x="171450" y="76200"/>
          <a:ext cx="1295398" cy="990600"/>
          <a:chOff x="6362701" y="14710144"/>
          <a:chExt cx="988841" cy="777506"/>
        </a:xfrm>
      </xdr:grpSpPr>
      <xdr:sp macro="" textlink="">
        <xdr:nvSpPr>
          <xdr:cNvPr id="5" name="正方形/長方形 4"/>
          <xdr:cNvSpPr/>
        </xdr:nvSpPr>
        <xdr:spPr>
          <a:xfrm>
            <a:off x="6381750" y="14716125"/>
            <a:ext cx="962025" cy="752475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pic>
        <xdr:nvPicPr>
          <xdr:cNvPr id="6" name="Picture 1" descr="C:\Users\cr\AppData\Local\Microsoft\Windows\Temporary Internet Files\Temporary Internet Files\Content.IE5\ALL1ZON5\MC900222314[1]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362701" y="14710144"/>
            <a:ext cx="988841" cy="777506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D8"/>
  <sheetViews>
    <sheetView tabSelected="1" workbookViewId="0"/>
  </sheetViews>
  <sheetFormatPr defaultRowHeight="13.5"/>
  <cols>
    <col min="1" max="1" width="2.125" customWidth="1"/>
    <col min="2" max="4" width="12.75" customWidth="1"/>
    <col min="5" max="11" width="6.875" customWidth="1"/>
  </cols>
  <sheetData>
    <row r="2" spans="2:4">
      <c r="B2" s="131" t="s">
        <v>0</v>
      </c>
      <c r="C2" s="131"/>
      <c r="D2" s="131"/>
    </row>
    <row r="3" spans="2:4" ht="50.1" customHeight="1">
      <c r="B3" s="132" t="s">
        <v>60</v>
      </c>
      <c r="C3" s="132" t="s">
        <v>1</v>
      </c>
      <c r="D3" s="4" t="s">
        <v>2</v>
      </c>
    </row>
    <row r="4" spans="2:4" ht="50.1" customHeight="1">
      <c r="B4" s="132" t="s">
        <v>61</v>
      </c>
      <c r="C4" s="132" t="s">
        <v>3</v>
      </c>
      <c r="D4" s="4" t="s">
        <v>4</v>
      </c>
    </row>
    <row r="5" spans="2:4" ht="50.1" customHeight="1">
      <c r="B5" s="132" t="s">
        <v>62</v>
      </c>
      <c r="C5" s="132">
        <v>0.98765432099999995</v>
      </c>
      <c r="D5" s="4" t="s">
        <v>5</v>
      </c>
    </row>
    <row r="6" spans="2:4" ht="50.1" customHeight="1">
      <c r="B6" s="133">
        <v>40543</v>
      </c>
      <c r="C6" s="132">
        <v>1234567890</v>
      </c>
      <c r="D6" s="4" t="s">
        <v>6</v>
      </c>
    </row>
    <row r="8" spans="2:4">
      <c r="D8" s="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7"/>
  <sheetViews>
    <sheetView workbookViewId="0"/>
  </sheetViews>
  <sheetFormatPr defaultRowHeight="13.5"/>
  <cols>
    <col min="1" max="1" width="2.625" customWidth="1"/>
    <col min="2" max="2" width="31.875" customWidth="1"/>
    <col min="3" max="3" width="22.625" customWidth="1"/>
    <col min="4" max="4" width="23.125" customWidth="1"/>
    <col min="5" max="5" width="20.625" style="2" customWidth="1"/>
    <col min="6" max="6" width="15.625" style="2" customWidth="1"/>
  </cols>
  <sheetData>
    <row r="2" spans="2:6">
      <c r="B2" t="s">
        <v>7</v>
      </c>
    </row>
    <row r="4" spans="2:6">
      <c r="B4" s="3" t="s">
        <v>8</v>
      </c>
      <c r="C4" s="3" t="s">
        <v>9</v>
      </c>
      <c r="D4" s="3" t="s">
        <v>10</v>
      </c>
      <c r="E4" s="4" t="s">
        <v>11</v>
      </c>
      <c r="F4" s="4" t="s">
        <v>12</v>
      </c>
    </row>
    <row r="5" spans="2:6" ht="13.5" customHeight="1">
      <c r="B5" s="4" t="s">
        <v>13</v>
      </c>
      <c r="C5" s="3" t="s">
        <v>14</v>
      </c>
      <c r="D5" s="3" t="s">
        <v>15</v>
      </c>
      <c r="E5" s="4" t="s">
        <v>16</v>
      </c>
      <c r="F5" s="4" t="s">
        <v>12</v>
      </c>
    </row>
    <row r="6" spans="2:6">
      <c r="B6" s="4" t="s">
        <v>17</v>
      </c>
      <c r="C6" s="3" t="s">
        <v>18</v>
      </c>
      <c r="D6" s="4" t="s">
        <v>19</v>
      </c>
      <c r="E6" s="4" t="s">
        <v>20</v>
      </c>
      <c r="F6" s="4" t="s">
        <v>21</v>
      </c>
    </row>
    <row r="7" spans="2:6"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27"/>
  <sheetViews>
    <sheetView workbookViewId="0">
      <selection activeCell="L6" sqref="L6"/>
    </sheetView>
  </sheetViews>
  <sheetFormatPr defaultRowHeight="13.5"/>
  <cols>
    <col min="1" max="1" width="2.625" customWidth="1"/>
    <col min="2" max="10" width="6.625" customWidth="1"/>
  </cols>
  <sheetData>
    <row r="1" spans="2:12">
      <c r="B1" t="s">
        <v>27</v>
      </c>
    </row>
    <row r="2" spans="2:12">
      <c r="C2" t="s">
        <v>63</v>
      </c>
      <c r="L2" t="s">
        <v>64</v>
      </c>
    </row>
    <row r="4" spans="2:12">
      <c r="B4" s="308" t="s">
        <v>29</v>
      </c>
      <c r="C4" s="308"/>
      <c r="D4" s="308"/>
      <c r="E4" s="308"/>
      <c r="F4" s="308"/>
      <c r="G4" s="308"/>
      <c r="H4" s="308"/>
      <c r="I4" s="308"/>
      <c r="J4" s="308"/>
    </row>
    <row r="6" spans="2:12">
      <c r="C6" t="s">
        <v>30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</row>
    <row r="7" spans="2:12">
      <c r="B7" t="s">
        <v>38</v>
      </c>
      <c r="C7" s="134">
        <v>82</v>
      </c>
      <c r="D7" s="134">
        <v>80</v>
      </c>
      <c r="E7" s="134">
        <v>64</v>
      </c>
      <c r="F7" s="5">
        <f>AVERAGE(C7:E7)</f>
        <v>75.333333333333329</v>
      </c>
      <c r="G7" s="134">
        <f>MAX(C7:E7)</f>
        <v>82</v>
      </c>
      <c r="H7" s="134">
        <f>MIN(C7:E7)</f>
        <v>64</v>
      </c>
      <c r="I7" s="134">
        <f>SUM(C7:E7)</f>
        <v>226</v>
      </c>
      <c r="J7" s="134">
        <f>RANK(I7,$I$7:$I$24)</f>
        <v>17</v>
      </c>
    </row>
    <row r="8" spans="2:12">
      <c r="B8" t="s">
        <v>39</v>
      </c>
      <c r="C8" s="134">
        <v>114</v>
      </c>
      <c r="D8" s="134">
        <v>142</v>
      </c>
      <c r="E8" s="134">
        <v>148</v>
      </c>
      <c r="F8" s="5">
        <f t="shared" ref="F8:F24" si="0">AVERAGE(C8:E8)</f>
        <v>134.66666666666666</v>
      </c>
      <c r="G8" s="134">
        <f t="shared" ref="G8:G24" si="1">MAX(C8:E8)</f>
        <v>148</v>
      </c>
      <c r="H8" s="134">
        <f t="shared" ref="H8:H24" si="2">MIN(C8:E8)</f>
        <v>114</v>
      </c>
      <c r="I8" s="134">
        <f t="shared" ref="I8:I24" si="3">SUM(C8:E8)</f>
        <v>404</v>
      </c>
      <c r="J8" s="134">
        <f t="shared" ref="J8:J24" si="4">RANK(I8,$I$7:$I$24)</f>
        <v>10</v>
      </c>
    </row>
    <row r="9" spans="2:12">
      <c r="B9" t="s">
        <v>40</v>
      </c>
      <c r="C9" s="134">
        <v>128</v>
      </c>
      <c r="D9" s="134">
        <v>151</v>
      </c>
      <c r="E9" s="134">
        <v>149</v>
      </c>
      <c r="F9" s="5">
        <f t="shared" si="0"/>
        <v>142.66666666666666</v>
      </c>
      <c r="G9" s="134">
        <f t="shared" si="1"/>
        <v>151</v>
      </c>
      <c r="H9" s="134">
        <f t="shared" si="2"/>
        <v>128</v>
      </c>
      <c r="I9" s="134">
        <f t="shared" si="3"/>
        <v>428</v>
      </c>
      <c r="J9" s="134">
        <f t="shared" si="4"/>
        <v>7</v>
      </c>
    </row>
    <row r="10" spans="2:12">
      <c r="B10" t="s">
        <v>41</v>
      </c>
      <c r="C10" s="134">
        <v>80</v>
      </c>
      <c r="D10" s="134">
        <v>112</v>
      </c>
      <c r="E10" s="134">
        <v>98</v>
      </c>
      <c r="F10" s="5">
        <f t="shared" si="0"/>
        <v>96.666666666666671</v>
      </c>
      <c r="G10" s="134">
        <f t="shared" si="1"/>
        <v>112</v>
      </c>
      <c r="H10" s="134">
        <f t="shared" si="2"/>
        <v>80</v>
      </c>
      <c r="I10" s="134">
        <f t="shared" si="3"/>
        <v>290</v>
      </c>
      <c r="J10" s="134">
        <f t="shared" si="4"/>
        <v>14</v>
      </c>
    </row>
    <row r="11" spans="2:12">
      <c r="B11" t="s">
        <v>42</v>
      </c>
      <c r="C11" s="134">
        <v>70</v>
      </c>
      <c r="D11" s="134">
        <v>67</v>
      </c>
      <c r="E11" s="134">
        <v>49</v>
      </c>
      <c r="F11" s="5">
        <f t="shared" si="0"/>
        <v>62</v>
      </c>
      <c r="G11" s="134">
        <f t="shared" si="1"/>
        <v>70</v>
      </c>
      <c r="H11" s="134">
        <f t="shared" si="2"/>
        <v>49</v>
      </c>
      <c r="I11" s="134">
        <f t="shared" si="3"/>
        <v>186</v>
      </c>
      <c r="J11" s="134">
        <f t="shared" si="4"/>
        <v>18</v>
      </c>
    </row>
    <row r="12" spans="2:12">
      <c r="B12" t="s">
        <v>43</v>
      </c>
      <c r="C12" s="134">
        <v>85</v>
      </c>
      <c r="D12" s="134">
        <v>100</v>
      </c>
      <c r="E12" s="134">
        <v>110</v>
      </c>
      <c r="F12" s="5">
        <f t="shared" si="0"/>
        <v>98.333333333333329</v>
      </c>
      <c r="G12" s="134">
        <f t="shared" si="1"/>
        <v>110</v>
      </c>
      <c r="H12" s="134">
        <f t="shared" si="2"/>
        <v>85</v>
      </c>
      <c r="I12" s="134">
        <f t="shared" si="3"/>
        <v>295</v>
      </c>
      <c r="J12" s="134">
        <f t="shared" si="4"/>
        <v>13</v>
      </c>
    </row>
    <row r="13" spans="2:12">
      <c r="B13" t="s">
        <v>44</v>
      </c>
      <c r="C13" s="134">
        <v>123</v>
      </c>
      <c r="D13" s="134">
        <v>149</v>
      </c>
      <c r="E13" s="134">
        <v>167</v>
      </c>
      <c r="F13" s="5">
        <f t="shared" si="0"/>
        <v>146.33333333333334</v>
      </c>
      <c r="G13" s="134">
        <f t="shared" si="1"/>
        <v>167</v>
      </c>
      <c r="H13" s="134">
        <f t="shared" si="2"/>
        <v>123</v>
      </c>
      <c r="I13" s="134">
        <f t="shared" si="3"/>
        <v>439</v>
      </c>
      <c r="J13" s="134">
        <f t="shared" si="4"/>
        <v>6</v>
      </c>
    </row>
    <row r="14" spans="2:12">
      <c r="B14" t="s">
        <v>45</v>
      </c>
      <c r="C14" s="134">
        <v>96</v>
      </c>
      <c r="D14" s="134">
        <v>135</v>
      </c>
      <c r="E14" s="134">
        <v>140</v>
      </c>
      <c r="F14" s="5">
        <f t="shared" si="0"/>
        <v>123.66666666666667</v>
      </c>
      <c r="G14" s="134">
        <f t="shared" si="1"/>
        <v>140</v>
      </c>
      <c r="H14" s="134">
        <f t="shared" si="2"/>
        <v>96</v>
      </c>
      <c r="I14" s="134">
        <f t="shared" si="3"/>
        <v>371</v>
      </c>
      <c r="J14" s="134">
        <f t="shared" si="4"/>
        <v>11</v>
      </c>
    </row>
    <row r="15" spans="2:12">
      <c r="B15" t="s">
        <v>46</v>
      </c>
      <c r="C15" s="134">
        <v>123</v>
      </c>
      <c r="D15" s="134">
        <v>140</v>
      </c>
      <c r="E15" s="134">
        <v>143</v>
      </c>
      <c r="F15" s="5">
        <f t="shared" si="0"/>
        <v>135.33333333333334</v>
      </c>
      <c r="G15" s="134">
        <f t="shared" si="1"/>
        <v>143</v>
      </c>
      <c r="H15" s="134">
        <f t="shared" si="2"/>
        <v>123</v>
      </c>
      <c r="I15" s="134">
        <f t="shared" si="3"/>
        <v>406</v>
      </c>
      <c r="J15" s="134">
        <f t="shared" si="4"/>
        <v>9</v>
      </c>
    </row>
    <row r="16" spans="2:12">
      <c r="B16" t="s">
        <v>47</v>
      </c>
      <c r="C16" s="134">
        <v>98</v>
      </c>
      <c r="D16" s="134">
        <v>94</v>
      </c>
      <c r="E16" s="134">
        <v>79</v>
      </c>
      <c r="F16" s="5">
        <f t="shared" si="0"/>
        <v>90.333333333333329</v>
      </c>
      <c r="G16" s="134">
        <f t="shared" si="1"/>
        <v>98</v>
      </c>
      <c r="H16" s="134">
        <f t="shared" si="2"/>
        <v>79</v>
      </c>
      <c r="I16" s="134">
        <f t="shared" si="3"/>
        <v>271</v>
      </c>
      <c r="J16" s="134">
        <f t="shared" si="4"/>
        <v>15</v>
      </c>
    </row>
    <row r="17" spans="2:10">
      <c r="B17" t="s">
        <v>48</v>
      </c>
      <c r="C17" s="134">
        <v>107</v>
      </c>
      <c r="D17" s="134">
        <v>133</v>
      </c>
      <c r="E17" s="134">
        <v>119</v>
      </c>
      <c r="F17" s="5">
        <f t="shared" si="0"/>
        <v>119.66666666666667</v>
      </c>
      <c r="G17" s="134">
        <f t="shared" si="1"/>
        <v>133</v>
      </c>
      <c r="H17" s="134">
        <f t="shared" si="2"/>
        <v>107</v>
      </c>
      <c r="I17" s="134">
        <f t="shared" si="3"/>
        <v>359</v>
      </c>
      <c r="J17" s="134">
        <f t="shared" si="4"/>
        <v>12</v>
      </c>
    </row>
    <row r="18" spans="2:10">
      <c r="B18" t="s">
        <v>49</v>
      </c>
      <c r="C18" s="134">
        <v>133</v>
      </c>
      <c r="D18" s="134">
        <v>165</v>
      </c>
      <c r="E18" s="134">
        <v>174</v>
      </c>
      <c r="F18" s="5">
        <f t="shared" si="0"/>
        <v>157.33333333333334</v>
      </c>
      <c r="G18" s="134">
        <f t="shared" si="1"/>
        <v>174</v>
      </c>
      <c r="H18" s="134">
        <f t="shared" si="2"/>
        <v>133</v>
      </c>
      <c r="I18" s="134">
        <f t="shared" si="3"/>
        <v>472</v>
      </c>
      <c r="J18" s="134">
        <f t="shared" si="4"/>
        <v>5</v>
      </c>
    </row>
    <row r="19" spans="2:10">
      <c r="B19" t="s">
        <v>50</v>
      </c>
      <c r="C19" s="134">
        <v>174</v>
      </c>
      <c r="D19" s="134">
        <v>210</v>
      </c>
      <c r="E19" s="134">
        <v>222</v>
      </c>
      <c r="F19" s="5">
        <f t="shared" si="0"/>
        <v>202</v>
      </c>
      <c r="G19" s="134">
        <f t="shared" si="1"/>
        <v>222</v>
      </c>
      <c r="H19" s="134">
        <f t="shared" si="2"/>
        <v>174</v>
      </c>
      <c r="I19" s="134">
        <f t="shared" si="3"/>
        <v>606</v>
      </c>
      <c r="J19" s="134">
        <f t="shared" si="4"/>
        <v>1</v>
      </c>
    </row>
    <row r="20" spans="2:10">
      <c r="B20" t="s">
        <v>51</v>
      </c>
      <c r="C20" s="134">
        <v>187</v>
      </c>
      <c r="D20" s="134">
        <v>198</v>
      </c>
      <c r="E20" s="134">
        <v>218</v>
      </c>
      <c r="F20" s="5">
        <f t="shared" si="0"/>
        <v>201</v>
      </c>
      <c r="G20" s="134">
        <f t="shared" si="1"/>
        <v>218</v>
      </c>
      <c r="H20" s="134">
        <f t="shared" si="2"/>
        <v>187</v>
      </c>
      <c r="I20" s="134">
        <f t="shared" si="3"/>
        <v>603</v>
      </c>
      <c r="J20" s="134">
        <f t="shared" si="4"/>
        <v>2</v>
      </c>
    </row>
    <row r="21" spans="2:10">
      <c r="B21" t="s">
        <v>52</v>
      </c>
      <c r="C21" s="134">
        <v>155</v>
      </c>
      <c r="D21" s="134">
        <v>167</v>
      </c>
      <c r="E21" s="134">
        <v>190</v>
      </c>
      <c r="F21" s="5">
        <f t="shared" si="0"/>
        <v>170.66666666666666</v>
      </c>
      <c r="G21" s="134">
        <f t="shared" si="1"/>
        <v>190</v>
      </c>
      <c r="H21" s="134">
        <f t="shared" si="2"/>
        <v>155</v>
      </c>
      <c r="I21" s="134">
        <f t="shared" si="3"/>
        <v>512</v>
      </c>
      <c r="J21" s="134">
        <f t="shared" si="4"/>
        <v>3</v>
      </c>
    </row>
    <row r="22" spans="2:10">
      <c r="B22" t="s">
        <v>53</v>
      </c>
      <c r="C22" s="134">
        <v>131</v>
      </c>
      <c r="D22" s="134">
        <v>152</v>
      </c>
      <c r="E22" s="134">
        <v>132</v>
      </c>
      <c r="F22" s="5">
        <f t="shared" si="0"/>
        <v>138.33333333333334</v>
      </c>
      <c r="G22" s="134">
        <f t="shared" si="1"/>
        <v>152</v>
      </c>
      <c r="H22" s="134">
        <f t="shared" si="2"/>
        <v>131</v>
      </c>
      <c r="I22" s="134">
        <f t="shared" si="3"/>
        <v>415</v>
      </c>
      <c r="J22" s="134">
        <f t="shared" si="4"/>
        <v>8</v>
      </c>
    </row>
    <row r="23" spans="2:10">
      <c r="B23" t="s">
        <v>54</v>
      </c>
      <c r="C23" s="134">
        <v>147</v>
      </c>
      <c r="D23" s="134">
        <v>165</v>
      </c>
      <c r="E23" s="134">
        <v>184</v>
      </c>
      <c r="F23" s="5">
        <f t="shared" si="0"/>
        <v>165.33333333333334</v>
      </c>
      <c r="G23" s="134">
        <f t="shared" si="1"/>
        <v>184</v>
      </c>
      <c r="H23" s="134">
        <f t="shared" si="2"/>
        <v>147</v>
      </c>
      <c r="I23" s="134">
        <f t="shared" si="3"/>
        <v>496</v>
      </c>
      <c r="J23" s="134">
        <f t="shared" si="4"/>
        <v>4</v>
      </c>
    </row>
    <row r="24" spans="2:10">
      <c r="B24" t="s">
        <v>55</v>
      </c>
      <c r="C24" s="134">
        <v>78</v>
      </c>
      <c r="D24" s="134">
        <v>91</v>
      </c>
      <c r="E24" s="134">
        <v>77</v>
      </c>
      <c r="F24" s="5">
        <f t="shared" si="0"/>
        <v>82</v>
      </c>
      <c r="G24" s="134">
        <f t="shared" si="1"/>
        <v>91</v>
      </c>
      <c r="H24" s="134">
        <f t="shared" si="2"/>
        <v>77</v>
      </c>
      <c r="I24" s="134">
        <f t="shared" si="3"/>
        <v>246</v>
      </c>
      <c r="J24" s="134">
        <f t="shared" si="4"/>
        <v>16</v>
      </c>
    </row>
    <row r="25" spans="2:10">
      <c r="B25" t="s">
        <v>56</v>
      </c>
      <c r="C25" s="134">
        <f>MAX(C7:C24)</f>
        <v>187</v>
      </c>
      <c r="D25" s="134">
        <f t="shared" ref="D25:I25" si="5">MAX(D7:D24)</f>
        <v>210</v>
      </c>
      <c r="E25" s="134">
        <f t="shared" si="5"/>
        <v>222</v>
      </c>
      <c r="F25" s="5">
        <f t="shared" si="5"/>
        <v>202</v>
      </c>
      <c r="G25" s="134">
        <f t="shared" si="5"/>
        <v>222</v>
      </c>
      <c r="H25" s="134">
        <f t="shared" si="5"/>
        <v>187</v>
      </c>
      <c r="I25" s="134">
        <f t="shared" si="5"/>
        <v>606</v>
      </c>
      <c r="J25" s="135"/>
    </row>
    <row r="26" spans="2:10">
      <c r="B26" t="s">
        <v>57</v>
      </c>
      <c r="C26" s="134">
        <f>MIN(C7:C24)</f>
        <v>70</v>
      </c>
      <c r="D26" s="134">
        <f t="shared" ref="D26:I26" si="6">MIN(D7:D24)</f>
        <v>67</v>
      </c>
      <c r="E26" s="134">
        <f t="shared" si="6"/>
        <v>49</v>
      </c>
      <c r="F26" s="5">
        <f t="shared" si="6"/>
        <v>62</v>
      </c>
      <c r="G26" s="134">
        <f t="shared" si="6"/>
        <v>70</v>
      </c>
      <c r="H26" s="134">
        <f t="shared" si="6"/>
        <v>49</v>
      </c>
      <c r="I26" s="134">
        <f t="shared" si="6"/>
        <v>186</v>
      </c>
      <c r="J26" s="135"/>
    </row>
    <row r="27" spans="2:10">
      <c r="B27" t="s">
        <v>33</v>
      </c>
      <c r="C27" s="134">
        <f>AVERAGE(C7:C24)</f>
        <v>117.27777777777777</v>
      </c>
      <c r="D27" s="134">
        <f t="shared" ref="D27:I27" si="7">AVERAGE(D7:D24)</f>
        <v>136.16666666666666</v>
      </c>
      <c r="E27" s="134">
        <f t="shared" si="7"/>
        <v>136.83333333333334</v>
      </c>
      <c r="F27" s="5">
        <f t="shared" si="7"/>
        <v>130.09259259259261</v>
      </c>
      <c r="G27" s="134">
        <f t="shared" si="7"/>
        <v>143.61111111111111</v>
      </c>
      <c r="H27" s="134">
        <f t="shared" si="7"/>
        <v>114</v>
      </c>
      <c r="I27" s="134">
        <f t="shared" si="7"/>
        <v>390.27777777777777</v>
      </c>
      <c r="J27" s="135"/>
    </row>
  </sheetData>
  <mergeCells count="1">
    <mergeCell ref="B4:J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J26"/>
  <sheetViews>
    <sheetView workbookViewId="0"/>
  </sheetViews>
  <sheetFormatPr defaultRowHeight="13.5"/>
  <cols>
    <col min="1" max="1" width="2.625" customWidth="1"/>
    <col min="2" max="10" width="6.625" customWidth="1"/>
  </cols>
  <sheetData>
    <row r="1" spans="2:10">
      <c r="B1" t="s">
        <v>58</v>
      </c>
    </row>
    <row r="4" spans="2:10">
      <c r="B4" s="308" t="s">
        <v>29</v>
      </c>
      <c r="C4" s="308"/>
      <c r="D4" s="308"/>
      <c r="E4" s="308"/>
      <c r="F4" s="308"/>
      <c r="G4" s="308"/>
      <c r="H4" s="308"/>
      <c r="I4" s="308"/>
      <c r="J4" s="308"/>
    </row>
    <row r="5" spans="2:10"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2:10">
      <c r="B6" t="s">
        <v>38</v>
      </c>
      <c r="C6">
        <v>82</v>
      </c>
      <c r="D6">
        <v>80</v>
      </c>
      <c r="E6">
        <v>64</v>
      </c>
      <c r="F6" s="5">
        <f t="shared" ref="F6:F23" si="0">AVERAGE(C6:E6)</f>
        <v>75.333333333333329</v>
      </c>
      <c r="G6">
        <f t="shared" ref="G6:G23" si="1">MAX(C6:E6)</f>
        <v>82</v>
      </c>
      <c r="H6">
        <f t="shared" ref="H6:H23" si="2">MIN(C6:E6)</f>
        <v>64</v>
      </c>
      <c r="I6">
        <f t="shared" ref="I6:I23" si="3">SUM(C6:E6)</f>
        <v>226</v>
      </c>
      <c r="J6">
        <f t="shared" ref="J6:J23" si="4">RANK(I6,$I$6:$I$23)</f>
        <v>17</v>
      </c>
    </row>
    <row r="7" spans="2:10">
      <c r="B7" t="s">
        <v>39</v>
      </c>
      <c r="C7">
        <v>114</v>
      </c>
      <c r="D7">
        <v>142</v>
      </c>
      <c r="E7">
        <v>148</v>
      </c>
      <c r="F7" s="5">
        <f t="shared" si="0"/>
        <v>134.66666666666666</v>
      </c>
      <c r="G7">
        <f t="shared" si="1"/>
        <v>148</v>
      </c>
      <c r="H7">
        <f t="shared" si="2"/>
        <v>114</v>
      </c>
      <c r="I7">
        <f t="shared" si="3"/>
        <v>404</v>
      </c>
      <c r="J7">
        <f t="shared" si="4"/>
        <v>10</v>
      </c>
    </row>
    <row r="8" spans="2:10">
      <c r="B8" t="s">
        <v>40</v>
      </c>
      <c r="C8">
        <v>128</v>
      </c>
      <c r="D8">
        <v>151</v>
      </c>
      <c r="E8">
        <v>149</v>
      </c>
      <c r="F8" s="5">
        <f t="shared" si="0"/>
        <v>142.66666666666666</v>
      </c>
      <c r="G8">
        <f t="shared" si="1"/>
        <v>151</v>
      </c>
      <c r="H8">
        <f t="shared" si="2"/>
        <v>128</v>
      </c>
      <c r="I8">
        <f t="shared" si="3"/>
        <v>428</v>
      </c>
      <c r="J8">
        <f t="shared" si="4"/>
        <v>7</v>
      </c>
    </row>
    <row r="9" spans="2:10">
      <c r="B9" t="s">
        <v>41</v>
      </c>
      <c r="C9">
        <v>80</v>
      </c>
      <c r="D9">
        <v>112</v>
      </c>
      <c r="E9">
        <v>98</v>
      </c>
      <c r="F9" s="5">
        <f t="shared" si="0"/>
        <v>96.666666666666671</v>
      </c>
      <c r="G9">
        <f t="shared" si="1"/>
        <v>112</v>
      </c>
      <c r="H9">
        <f t="shared" si="2"/>
        <v>80</v>
      </c>
      <c r="I9">
        <f t="shared" si="3"/>
        <v>290</v>
      </c>
      <c r="J9">
        <f t="shared" si="4"/>
        <v>14</v>
      </c>
    </row>
    <row r="10" spans="2:10">
      <c r="B10" t="s">
        <v>42</v>
      </c>
      <c r="C10">
        <v>70</v>
      </c>
      <c r="D10">
        <v>67</v>
      </c>
      <c r="E10">
        <v>49</v>
      </c>
      <c r="F10" s="5">
        <f t="shared" si="0"/>
        <v>62</v>
      </c>
      <c r="G10">
        <f t="shared" si="1"/>
        <v>70</v>
      </c>
      <c r="H10">
        <f t="shared" si="2"/>
        <v>49</v>
      </c>
      <c r="I10">
        <f t="shared" si="3"/>
        <v>186</v>
      </c>
      <c r="J10">
        <f t="shared" si="4"/>
        <v>18</v>
      </c>
    </row>
    <row r="11" spans="2:10">
      <c r="B11" t="s">
        <v>43</v>
      </c>
      <c r="C11">
        <v>85</v>
      </c>
      <c r="D11">
        <v>100</v>
      </c>
      <c r="E11">
        <v>110</v>
      </c>
      <c r="F11" s="5">
        <f t="shared" si="0"/>
        <v>98.333333333333329</v>
      </c>
      <c r="G11">
        <f t="shared" si="1"/>
        <v>110</v>
      </c>
      <c r="H11">
        <f t="shared" si="2"/>
        <v>85</v>
      </c>
      <c r="I11">
        <f t="shared" si="3"/>
        <v>295</v>
      </c>
      <c r="J11">
        <f t="shared" si="4"/>
        <v>13</v>
      </c>
    </row>
    <row r="12" spans="2:10">
      <c r="B12" t="s">
        <v>44</v>
      </c>
      <c r="C12">
        <v>123</v>
      </c>
      <c r="D12">
        <v>149</v>
      </c>
      <c r="E12">
        <v>167</v>
      </c>
      <c r="F12" s="5">
        <f t="shared" si="0"/>
        <v>146.33333333333334</v>
      </c>
      <c r="G12">
        <f t="shared" si="1"/>
        <v>167</v>
      </c>
      <c r="H12">
        <f t="shared" si="2"/>
        <v>123</v>
      </c>
      <c r="I12">
        <f t="shared" si="3"/>
        <v>439</v>
      </c>
      <c r="J12">
        <f t="shared" si="4"/>
        <v>6</v>
      </c>
    </row>
    <row r="13" spans="2:10">
      <c r="B13" t="s">
        <v>45</v>
      </c>
      <c r="C13">
        <v>96</v>
      </c>
      <c r="D13">
        <v>135</v>
      </c>
      <c r="E13">
        <v>140</v>
      </c>
      <c r="F13" s="5">
        <f t="shared" si="0"/>
        <v>123.66666666666667</v>
      </c>
      <c r="G13">
        <f t="shared" si="1"/>
        <v>140</v>
      </c>
      <c r="H13">
        <f t="shared" si="2"/>
        <v>96</v>
      </c>
      <c r="I13">
        <f t="shared" si="3"/>
        <v>371</v>
      </c>
      <c r="J13">
        <f t="shared" si="4"/>
        <v>11</v>
      </c>
    </row>
    <row r="14" spans="2:10">
      <c r="B14" t="s">
        <v>46</v>
      </c>
      <c r="C14">
        <v>123</v>
      </c>
      <c r="D14">
        <v>140</v>
      </c>
      <c r="E14">
        <v>143</v>
      </c>
      <c r="F14" s="5">
        <f t="shared" si="0"/>
        <v>135.33333333333334</v>
      </c>
      <c r="G14">
        <f t="shared" si="1"/>
        <v>143</v>
      </c>
      <c r="H14">
        <f t="shared" si="2"/>
        <v>123</v>
      </c>
      <c r="I14">
        <f t="shared" si="3"/>
        <v>406</v>
      </c>
      <c r="J14">
        <f t="shared" si="4"/>
        <v>9</v>
      </c>
    </row>
    <row r="15" spans="2:10">
      <c r="B15" t="s">
        <v>47</v>
      </c>
      <c r="C15">
        <v>98</v>
      </c>
      <c r="D15">
        <v>94</v>
      </c>
      <c r="E15">
        <v>79</v>
      </c>
      <c r="F15" s="5">
        <f t="shared" si="0"/>
        <v>90.333333333333329</v>
      </c>
      <c r="G15">
        <f t="shared" si="1"/>
        <v>98</v>
      </c>
      <c r="H15">
        <f t="shared" si="2"/>
        <v>79</v>
      </c>
      <c r="I15">
        <f t="shared" si="3"/>
        <v>271</v>
      </c>
      <c r="J15">
        <f t="shared" si="4"/>
        <v>15</v>
      </c>
    </row>
    <row r="16" spans="2:10">
      <c r="B16" t="s">
        <v>48</v>
      </c>
      <c r="C16">
        <v>107</v>
      </c>
      <c r="D16">
        <v>133</v>
      </c>
      <c r="E16">
        <v>119</v>
      </c>
      <c r="F16" s="5">
        <f t="shared" si="0"/>
        <v>119.66666666666667</v>
      </c>
      <c r="G16">
        <f t="shared" si="1"/>
        <v>133</v>
      </c>
      <c r="H16">
        <f t="shared" si="2"/>
        <v>107</v>
      </c>
      <c r="I16">
        <f t="shared" si="3"/>
        <v>359</v>
      </c>
      <c r="J16">
        <f t="shared" si="4"/>
        <v>12</v>
      </c>
    </row>
    <row r="17" spans="2:10">
      <c r="B17" t="s">
        <v>49</v>
      </c>
      <c r="C17">
        <v>133</v>
      </c>
      <c r="D17">
        <v>165</v>
      </c>
      <c r="E17">
        <v>174</v>
      </c>
      <c r="F17" s="5">
        <f t="shared" si="0"/>
        <v>157.33333333333334</v>
      </c>
      <c r="G17">
        <f t="shared" si="1"/>
        <v>174</v>
      </c>
      <c r="H17">
        <f t="shared" si="2"/>
        <v>133</v>
      </c>
      <c r="I17">
        <f t="shared" si="3"/>
        <v>472</v>
      </c>
      <c r="J17">
        <f t="shared" si="4"/>
        <v>5</v>
      </c>
    </row>
    <row r="18" spans="2:10">
      <c r="B18" t="s">
        <v>50</v>
      </c>
      <c r="C18">
        <v>174</v>
      </c>
      <c r="D18">
        <v>210</v>
      </c>
      <c r="E18">
        <v>222</v>
      </c>
      <c r="F18" s="5">
        <f t="shared" si="0"/>
        <v>202</v>
      </c>
      <c r="G18">
        <f t="shared" si="1"/>
        <v>222</v>
      </c>
      <c r="H18">
        <f t="shared" si="2"/>
        <v>174</v>
      </c>
      <c r="I18">
        <f t="shared" si="3"/>
        <v>606</v>
      </c>
      <c r="J18">
        <f t="shared" si="4"/>
        <v>1</v>
      </c>
    </row>
    <row r="19" spans="2:10">
      <c r="B19" t="s">
        <v>51</v>
      </c>
      <c r="C19">
        <v>187</v>
      </c>
      <c r="D19">
        <v>198</v>
      </c>
      <c r="E19">
        <v>218</v>
      </c>
      <c r="F19" s="5">
        <f t="shared" si="0"/>
        <v>201</v>
      </c>
      <c r="G19">
        <f t="shared" si="1"/>
        <v>218</v>
      </c>
      <c r="H19">
        <f t="shared" si="2"/>
        <v>187</v>
      </c>
      <c r="I19">
        <f t="shared" si="3"/>
        <v>603</v>
      </c>
      <c r="J19">
        <f t="shared" si="4"/>
        <v>2</v>
      </c>
    </row>
    <row r="20" spans="2:10">
      <c r="B20" t="s">
        <v>52</v>
      </c>
      <c r="C20">
        <v>155</v>
      </c>
      <c r="D20">
        <v>167</v>
      </c>
      <c r="E20">
        <v>190</v>
      </c>
      <c r="F20" s="5">
        <f t="shared" si="0"/>
        <v>170.66666666666666</v>
      </c>
      <c r="G20">
        <f t="shared" si="1"/>
        <v>190</v>
      </c>
      <c r="H20">
        <f t="shared" si="2"/>
        <v>155</v>
      </c>
      <c r="I20">
        <f t="shared" si="3"/>
        <v>512</v>
      </c>
      <c r="J20">
        <f t="shared" si="4"/>
        <v>3</v>
      </c>
    </row>
    <row r="21" spans="2:10">
      <c r="B21" t="s">
        <v>53</v>
      </c>
      <c r="C21">
        <v>131</v>
      </c>
      <c r="D21">
        <v>152</v>
      </c>
      <c r="E21">
        <v>132</v>
      </c>
      <c r="F21" s="5">
        <f t="shared" si="0"/>
        <v>138.33333333333334</v>
      </c>
      <c r="G21">
        <f t="shared" si="1"/>
        <v>152</v>
      </c>
      <c r="H21">
        <f t="shared" si="2"/>
        <v>131</v>
      </c>
      <c r="I21">
        <f t="shared" si="3"/>
        <v>415</v>
      </c>
      <c r="J21">
        <f t="shared" si="4"/>
        <v>8</v>
      </c>
    </row>
    <row r="22" spans="2:10">
      <c r="B22" t="s">
        <v>54</v>
      </c>
      <c r="C22">
        <v>147</v>
      </c>
      <c r="D22">
        <v>165</v>
      </c>
      <c r="E22">
        <v>184</v>
      </c>
      <c r="F22" s="5">
        <f t="shared" si="0"/>
        <v>165.33333333333334</v>
      </c>
      <c r="G22">
        <f t="shared" si="1"/>
        <v>184</v>
      </c>
      <c r="H22">
        <f t="shared" si="2"/>
        <v>147</v>
      </c>
      <c r="I22">
        <f t="shared" si="3"/>
        <v>496</v>
      </c>
      <c r="J22">
        <f t="shared" si="4"/>
        <v>4</v>
      </c>
    </row>
    <row r="23" spans="2:10">
      <c r="B23" t="s">
        <v>55</v>
      </c>
      <c r="C23">
        <v>78</v>
      </c>
      <c r="D23">
        <v>91</v>
      </c>
      <c r="E23">
        <v>77</v>
      </c>
      <c r="F23" s="5">
        <f t="shared" si="0"/>
        <v>82</v>
      </c>
      <c r="G23">
        <f t="shared" si="1"/>
        <v>91</v>
      </c>
      <c r="H23">
        <f t="shared" si="2"/>
        <v>77</v>
      </c>
      <c r="I23">
        <f t="shared" si="3"/>
        <v>246</v>
      </c>
      <c r="J23">
        <f t="shared" si="4"/>
        <v>16</v>
      </c>
    </row>
    <row r="24" spans="2:10">
      <c r="B24" t="s">
        <v>56</v>
      </c>
      <c r="C24">
        <f t="shared" ref="C24:I24" si="5">MAX(C6:C23)</f>
        <v>187</v>
      </c>
      <c r="D24">
        <f t="shared" si="5"/>
        <v>210</v>
      </c>
      <c r="E24">
        <f t="shared" si="5"/>
        <v>222</v>
      </c>
      <c r="F24" s="5">
        <f t="shared" si="5"/>
        <v>202</v>
      </c>
      <c r="G24">
        <f t="shared" si="5"/>
        <v>222</v>
      </c>
      <c r="H24">
        <f t="shared" si="5"/>
        <v>187</v>
      </c>
      <c r="I24">
        <f t="shared" si="5"/>
        <v>606</v>
      </c>
      <c r="J24" s="6"/>
    </row>
    <row r="25" spans="2:10">
      <c r="B25" t="s">
        <v>57</v>
      </c>
      <c r="C25">
        <f t="shared" ref="C25:I25" si="6">MIN(C6:C23)</f>
        <v>70</v>
      </c>
      <c r="D25">
        <f t="shared" si="6"/>
        <v>67</v>
      </c>
      <c r="E25">
        <f t="shared" si="6"/>
        <v>49</v>
      </c>
      <c r="F25" s="5">
        <f t="shared" si="6"/>
        <v>62</v>
      </c>
      <c r="G25">
        <f t="shared" si="6"/>
        <v>70</v>
      </c>
      <c r="H25">
        <f t="shared" si="6"/>
        <v>49</v>
      </c>
      <c r="I25">
        <f t="shared" si="6"/>
        <v>186</v>
      </c>
      <c r="J25" s="6"/>
    </row>
    <row r="26" spans="2:10">
      <c r="B26" t="s">
        <v>33</v>
      </c>
      <c r="C26" s="5">
        <f t="shared" ref="C26:I26" si="7">AVERAGE(C6:C23)</f>
        <v>117.27777777777777</v>
      </c>
      <c r="D26" s="5">
        <f t="shared" si="7"/>
        <v>136.16666666666666</v>
      </c>
      <c r="E26" s="5">
        <f t="shared" si="7"/>
        <v>136.83333333333334</v>
      </c>
      <c r="F26" s="5">
        <f t="shared" si="7"/>
        <v>130.09259259259261</v>
      </c>
      <c r="G26" s="5">
        <f t="shared" si="7"/>
        <v>143.61111111111111</v>
      </c>
      <c r="H26" s="5">
        <f t="shared" si="7"/>
        <v>114</v>
      </c>
      <c r="I26" s="5">
        <f t="shared" si="7"/>
        <v>390.27777777777777</v>
      </c>
      <c r="J26" s="6"/>
    </row>
  </sheetData>
  <mergeCells count="1">
    <mergeCell ref="B4:J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F7"/>
  <sheetViews>
    <sheetView workbookViewId="0"/>
  </sheetViews>
  <sheetFormatPr defaultRowHeight="13.5"/>
  <cols>
    <col min="1" max="1" width="2.625" customWidth="1"/>
    <col min="2" max="2" width="20.625" customWidth="1"/>
    <col min="3" max="3" width="24.75" bestFit="1" customWidth="1"/>
    <col min="4" max="4" width="15.625" customWidth="1"/>
    <col min="5" max="5" width="20.625" style="2" customWidth="1"/>
    <col min="6" max="6" width="14.125" style="2" bestFit="1" customWidth="1"/>
  </cols>
  <sheetData>
    <row r="2" spans="2:6">
      <c r="B2" t="s">
        <v>7</v>
      </c>
    </row>
    <row r="4" spans="2:6" ht="40.5">
      <c r="B4" s="7" t="s">
        <v>8</v>
      </c>
      <c r="C4" s="8" t="s">
        <v>9</v>
      </c>
      <c r="D4" s="9" t="s">
        <v>10</v>
      </c>
      <c r="E4" s="10" t="s">
        <v>11</v>
      </c>
      <c r="F4" s="4" t="s">
        <v>12</v>
      </c>
    </row>
    <row r="5" spans="2:6" ht="55.5">
      <c r="B5" s="11" t="s">
        <v>13</v>
      </c>
      <c r="C5" s="12" t="s">
        <v>14</v>
      </c>
      <c r="D5" s="13" t="s">
        <v>15</v>
      </c>
      <c r="E5" s="14" t="s">
        <v>16</v>
      </c>
      <c r="F5" s="4" t="s">
        <v>12</v>
      </c>
    </row>
    <row r="6" spans="2:6" ht="45" customHeight="1">
      <c r="B6" s="15" t="s">
        <v>59</v>
      </c>
      <c r="C6" s="16" t="s">
        <v>18</v>
      </c>
      <c r="D6" s="17" t="s">
        <v>19</v>
      </c>
      <c r="E6" s="15" t="s">
        <v>20</v>
      </c>
      <c r="F6" s="4" t="s">
        <v>21</v>
      </c>
    </row>
    <row r="7" spans="2:6"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J26"/>
  <sheetViews>
    <sheetView workbookViewId="0">
      <selection activeCell="G31" sqref="G31"/>
    </sheetView>
  </sheetViews>
  <sheetFormatPr defaultRowHeight="13.5"/>
  <cols>
    <col min="1" max="1" width="2.625" customWidth="1"/>
    <col min="2" max="2" width="16.625" customWidth="1"/>
    <col min="3" max="10" width="6.625" customWidth="1"/>
  </cols>
  <sheetData>
    <row r="1" spans="2:10">
      <c r="B1" t="s">
        <v>27</v>
      </c>
    </row>
    <row r="2" spans="2:10">
      <c r="C2" t="s">
        <v>28</v>
      </c>
    </row>
    <row r="4" spans="2:10" ht="24.75" thickBot="1">
      <c r="B4" s="309" t="s">
        <v>29</v>
      </c>
      <c r="C4" s="309"/>
      <c r="D4" s="309"/>
      <c r="E4" s="309"/>
      <c r="F4" s="309"/>
      <c r="G4" s="309"/>
      <c r="H4" s="309"/>
      <c r="I4" s="309"/>
      <c r="J4" s="309"/>
    </row>
    <row r="5" spans="2:10">
      <c r="B5" s="18"/>
      <c r="C5" s="19" t="s">
        <v>30</v>
      </c>
      <c r="D5" s="20" t="s">
        <v>31</v>
      </c>
      <c r="E5" s="21" t="s">
        <v>32</v>
      </c>
      <c r="F5" s="22" t="s">
        <v>33</v>
      </c>
      <c r="G5" s="23" t="s">
        <v>34</v>
      </c>
      <c r="H5" s="24" t="s">
        <v>35</v>
      </c>
      <c r="I5" s="25" t="s">
        <v>36</v>
      </c>
      <c r="J5" s="26" t="s">
        <v>37</v>
      </c>
    </row>
    <row r="6" spans="2:10">
      <c r="B6" s="27" t="s">
        <v>38</v>
      </c>
      <c r="C6" s="28">
        <v>82</v>
      </c>
      <c r="D6" s="29">
        <v>80</v>
      </c>
      <c r="E6" s="30">
        <v>64</v>
      </c>
      <c r="F6" s="31">
        <f t="shared" ref="F6:F23" si="0">AVERAGE(C6:E6)</f>
        <v>75.333333333333329</v>
      </c>
      <c r="G6" s="32">
        <f t="shared" ref="G6:G23" si="1">MAX(C6:E6)</f>
        <v>82</v>
      </c>
      <c r="H6" s="33">
        <f t="shared" ref="H6:H23" si="2">MIN(C6:E6)</f>
        <v>64</v>
      </c>
      <c r="I6" s="34">
        <f t="shared" ref="I6:I23" si="3">SUM(C6:E6)</f>
        <v>226</v>
      </c>
      <c r="J6" s="35">
        <f t="shared" ref="J6:J23" si="4">RANK(I6,$I$6:$I$23)</f>
        <v>17</v>
      </c>
    </row>
    <row r="7" spans="2:10">
      <c r="B7" s="27" t="s">
        <v>39</v>
      </c>
      <c r="C7" s="28">
        <v>114</v>
      </c>
      <c r="D7" s="29">
        <v>142</v>
      </c>
      <c r="E7" s="30">
        <v>148</v>
      </c>
      <c r="F7" s="31">
        <f t="shared" si="0"/>
        <v>134.66666666666666</v>
      </c>
      <c r="G7" s="32">
        <f t="shared" si="1"/>
        <v>148</v>
      </c>
      <c r="H7" s="33">
        <f t="shared" si="2"/>
        <v>114</v>
      </c>
      <c r="I7" s="34">
        <f t="shared" si="3"/>
        <v>404</v>
      </c>
      <c r="J7" s="35">
        <f t="shared" si="4"/>
        <v>10</v>
      </c>
    </row>
    <row r="8" spans="2:10">
      <c r="B8" s="27" t="s">
        <v>40</v>
      </c>
      <c r="C8" s="28">
        <v>128</v>
      </c>
      <c r="D8" s="29">
        <v>151</v>
      </c>
      <c r="E8" s="30">
        <v>149</v>
      </c>
      <c r="F8" s="31">
        <f t="shared" si="0"/>
        <v>142.66666666666666</v>
      </c>
      <c r="G8" s="32">
        <f t="shared" si="1"/>
        <v>151</v>
      </c>
      <c r="H8" s="33">
        <f t="shared" si="2"/>
        <v>128</v>
      </c>
      <c r="I8" s="34">
        <f t="shared" si="3"/>
        <v>428</v>
      </c>
      <c r="J8" s="35">
        <f t="shared" si="4"/>
        <v>7</v>
      </c>
    </row>
    <row r="9" spans="2:10">
      <c r="B9" s="27" t="s">
        <v>41</v>
      </c>
      <c r="C9" s="28">
        <v>80</v>
      </c>
      <c r="D9" s="29">
        <v>112</v>
      </c>
      <c r="E9" s="30">
        <v>98</v>
      </c>
      <c r="F9" s="31">
        <f t="shared" si="0"/>
        <v>96.666666666666671</v>
      </c>
      <c r="G9" s="32">
        <f t="shared" si="1"/>
        <v>112</v>
      </c>
      <c r="H9" s="33">
        <f t="shared" si="2"/>
        <v>80</v>
      </c>
      <c r="I9" s="34">
        <f t="shared" si="3"/>
        <v>290</v>
      </c>
      <c r="J9" s="35">
        <f t="shared" si="4"/>
        <v>14</v>
      </c>
    </row>
    <row r="10" spans="2:10">
      <c r="B10" s="27" t="s">
        <v>42</v>
      </c>
      <c r="C10" s="28">
        <v>70</v>
      </c>
      <c r="D10" s="29">
        <v>67</v>
      </c>
      <c r="E10" s="30">
        <v>49</v>
      </c>
      <c r="F10" s="36">
        <f t="shared" si="0"/>
        <v>62</v>
      </c>
      <c r="G10" s="37">
        <f t="shared" si="1"/>
        <v>70</v>
      </c>
      <c r="H10" s="38">
        <f t="shared" si="2"/>
        <v>49</v>
      </c>
      <c r="I10" s="39">
        <f t="shared" si="3"/>
        <v>186</v>
      </c>
      <c r="J10" s="35">
        <f t="shared" si="4"/>
        <v>18</v>
      </c>
    </row>
    <row r="11" spans="2:10">
      <c r="B11" s="27" t="s">
        <v>43</v>
      </c>
      <c r="C11" s="28">
        <v>85</v>
      </c>
      <c r="D11" s="29">
        <v>100</v>
      </c>
      <c r="E11" s="30">
        <v>110</v>
      </c>
      <c r="F11" s="31">
        <f t="shared" si="0"/>
        <v>98.333333333333329</v>
      </c>
      <c r="G11" s="32">
        <f t="shared" si="1"/>
        <v>110</v>
      </c>
      <c r="H11" s="33">
        <f t="shared" si="2"/>
        <v>85</v>
      </c>
      <c r="I11" s="34">
        <f t="shared" si="3"/>
        <v>295</v>
      </c>
      <c r="J11" s="35">
        <f t="shared" si="4"/>
        <v>13</v>
      </c>
    </row>
    <row r="12" spans="2:10">
      <c r="B12" s="27" t="s">
        <v>44</v>
      </c>
      <c r="C12" s="28">
        <v>123</v>
      </c>
      <c r="D12" s="29">
        <v>149</v>
      </c>
      <c r="E12" s="30">
        <v>167</v>
      </c>
      <c r="F12" s="31">
        <f t="shared" si="0"/>
        <v>146.33333333333334</v>
      </c>
      <c r="G12" s="32">
        <f t="shared" si="1"/>
        <v>167</v>
      </c>
      <c r="H12" s="33">
        <f t="shared" si="2"/>
        <v>123</v>
      </c>
      <c r="I12" s="34">
        <f t="shared" si="3"/>
        <v>439</v>
      </c>
      <c r="J12" s="35">
        <f t="shared" si="4"/>
        <v>6</v>
      </c>
    </row>
    <row r="13" spans="2:10">
      <c r="B13" s="27" t="s">
        <v>45</v>
      </c>
      <c r="C13" s="28">
        <v>96</v>
      </c>
      <c r="D13" s="29">
        <v>135</v>
      </c>
      <c r="E13" s="30">
        <v>140</v>
      </c>
      <c r="F13" s="31">
        <f t="shared" si="0"/>
        <v>123.66666666666667</v>
      </c>
      <c r="G13" s="32">
        <f t="shared" si="1"/>
        <v>140</v>
      </c>
      <c r="H13" s="33">
        <f t="shared" si="2"/>
        <v>96</v>
      </c>
      <c r="I13" s="34">
        <f t="shared" si="3"/>
        <v>371</v>
      </c>
      <c r="J13" s="35">
        <f t="shared" si="4"/>
        <v>11</v>
      </c>
    </row>
    <row r="14" spans="2:10">
      <c r="B14" s="27" t="s">
        <v>46</v>
      </c>
      <c r="C14" s="28">
        <v>123</v>
      </c>
      <c r="D14" s="29">
        <v>140</v>
      </c>
      <c r="E14" s="30">
        <v>143</v>
      </c>
      <c r="F14" s="31">
        <f t="shared" si="0"/>
        <v>135.33333333333334</v>
      </c>
      <c r="G14" s="32">
        <f t="shared" si="1"/>
        <v>143</v>
      </c>
      <c r="H14" s="33">
        <f t="shared" si="2"/>
        <v>123</v>
      </c>
      <c r="I14" s="34">
        <f t="shared" si="3"/>
        <v>406</v>
      </c>
      <c r="J14" s="35">
        <f t="shared" si="4"/>
        <v>9</v>
      </c>
    </row>
    <row r="15" spans="2:10">
      <c r="B15" s="27" t="s">
        <v>47</v>
      </c>
      <c r="C15" s="28">
        <v>98</v>
      </c>
      <c r="D15" s="29">
        <v>94</v>
      </c>
      <c r="E15" s="30">
        <v>79</v>
      </c>
      <c r="F15" s="31">
        <f t="shared" si="0"/>
        <v>90.333333333333329</v>
      </c>
      <c r="G15" s="32">
        <f t="shared" si="1"/>
        <v>98</v>
      </c>
      <c r="H15" s="33">
        <f t="shared" si="2"/>
        <v>79</v>
      </c>
      <c r="I15" s="34">
        <f t="shared" si="3"/>
        <v>271</v>
      </c>
      <c r="J15" s="35">
        <f t="shared" si="4"/>
        <v>15</v>
      </c>
    </row>
    <row r="16" spans="2:10">
      <c r="B16" s="27" t="s">
        <v>48</v>
      </c>
      <c r="C16" s="28">
        <v>107</v>
      </c>
      <c r="D16" s="29">
        <v>133</v>
      </c>
      <c r="E16" s="30">
        <v>119</v>
      </c>
      <c r="F16" s="31">
        <f t="shared" si="0"/>
        <v>119.66666666666667</v>
      </c>
      <c r="G16" s="32">
        <f t="shared" si="1"/>
        <v>133</v>
      </c>
      <c r="H16" s="33">
        <f t="shared" si="2"/>
        <v>107</v>
      </c>
      <c r="I16" s="34">
        <f t="shared" si="3"/>
        <v>359</v>
      </c>
      <c r="J16" s="35">
        <f t="shared" si="4"/>
        <v>12</v>
      </c>
    </row>
    <row r="17" spans="2:10">
      <c r="B17" s="27" t="s">
        <v>49</v>
      </c>
      <c r="C17" s="28">
        <v>133</v>
      </c>
      <c r="D17" s="29">
        <v>165</v>
      </c>
      <c r="E17" s="30">
        <v>174</v>
      </c>
      <c r="F17" s="31">
        <f t="shared" si="0"/>
        <v>157.33333333333334</v>
      </c>
      <c r="G17" s="32">
        <f t="shared" si="1"/>
        <v>174</v>
      </c>
      <c r="H17" s="33">
        <f t="shared" si="2"/>
        <v>133</v>
      </c>
      <c r="I17" s="34">
        <f t="shared" si="3"/>
        <v>472</v>
      </c>
      <c r="J17" s="35">
        <f t="shared" si="4"/>
        <v>5</v>
      </c>
    </row>
    <row r="18" spans="2:10">
      <c r="B18" s="27" t="s">
        <v>50</v>
      </c>
      <c r="C18" s="28">
        <v>174</v>
      </c>
      <c r="D18" s="29">
        <v>210</v>
      </c>
      <c r="E18" s="30">
        <v>222</v>
      </c>
      <c r="F18" s="40">
        <f t="shared" si="0"/>
        <v>202</v>
      </c>
      <c r="G18" s="41">
        <f t="shared" si="1"/>
        <v>222</v>
      </c>
      <c r="H18" s="33">
        <f t="shared" si="2"/>
        <v>174</v>
      </c>
      <c r="I18" s="42">
        <f t="shared" si="3"/>
        <v>606</v>
      </c>
      <c r="J18" s="35">
        <f t="shared" si="4"/>
        <v>1</v>
      </c>
    </row>
    <row r="19" spans="2:10">
      <c r="B19" s="27" t="s">
        <v>51</v>
      </c>
      <c r="C19" s="28">
        <v>187</v>
      </c>
      <c r="D19" s="29">
        <v>198</v>
      </c>
      <c r="E19" s="30">
        <v>218</v>
      </c>
      <c r="F19" s="31">
        <f t="shared" si="0"/>
        <v>201</v>
      </c>
      <c r="G19" s="32">
        <f t="shared" si="1"/>
        <v>218</v>
      </c>
      <c r="H19" s="43">
        <f t="shared" si="2"/>
        <v>187</v>
      </c>
      <c r="I19" s="34">
        <f t="shared" si="3"/>
        <v>603</v>
      </c>
      <c r="J19" s="35">
        <f t="shared" si="4"/>
        <v>2</v>
      </c>
    </row>
    <row r="20" spans="2:10">
      <c r="B20" s="27" t="s">
        <v>52</v>
      </c>
      <c r="C20" s="28">
        <v>155</v>
      </c>
      <c r="D20" s="29">
        <v>167</v>
      </c>
      <c r="E20" s="30">
        <v>190</v>
      </c>
      <c r="F20" s="31">
        <f t="shared" si="0"/>
        <v>170.66666666666666</v>
      </c>
      <c r="G20" s="32">
        <f t="shared" si="1"/>
        <v>190</v>
      </c>
      <c r="H20" s="33">
        <f t="shared" si="2"/>
        <v>155</v>
      </c>
      <c r="I20" s="34">
        <f t="shared" si="3"/>
        <v>512</v>
      </c>
      <c r="J20" s="35">
        <f t="shared" si="4"/>
        <v>3</v>
      </c>
    </row>
    <row r="21" spans="2:10">
      <c r="B21" s="27" t="s">
        <v>53</v>
      </c>
      <c r="C21" s="28">
        <v>131</v>
      </c>
      <c r="D21" s="29">
        <v>152</v>
      </c>
      <c r="E21" s="30">
        <v>132</v>
      </c>
      <c r="F21" s="31">
        <f t="shared" si="0"/>
        <v>138.33333333333334</v>
      </c>
      <c r="G21" s="32">
        <f t="shared" si="1"/>
        <v>152</v>
      </c>
      <c r="H21" s="33">
        <f t="shared" si="2"/>
        <v>131</v>
      </c>
      <c r="I21" s="34">
        <f t="shared" si="3"/>
        <v>415</v>
      </c>
      <c r="J21" s="35">
        <f t="shared" si="4"/>
        <v>8</v>
      </c>
    </row>
    <row r="22" spans="2:10">
      <c r="B22" s="27" t="s">
        <v>54</v>
      </c>
      <c r="C22" s="28">
        <v>147</v>
      </c>
      <c r="D22" s="29">
        <v>165</v>
      </c>
      <c r="E22" s="30">
        <v>184</v>
      </c>
      <c r="F22" s="31">
        <f t="shared" si="0"/>
        <v>165.33333333333334</v>
      </c>
      <c r="G22" s="32">
        <f t="shared" si="1"/>
        <v>184</v>
      </c>
      <c r="H22" s="33">
        <f t="shared" si="2"/>
        <v>147</v>
      </c>
      <c r="I22" s="34">
        <f t="shared" si="3"/>
        <v>496</v>
      </c>
      <c r="J22" s="35">
        <f t="shared" si="4"/>
        <v>4</v>
      </c>
    </row>
    <row r="23" spans="2:10" ht="14.25" thickBot="1">
      <c r="B23" s="44" t="s">
        <v>55</v>
      </c>
      <c r="C23" s="45">
        <v>78</v>
      </c>
      <c r="D23" s="46">
        <v>91</v>
      </c>
      <c r="E23" s="47">
        <v>77</v>
      </c>
      <c r="F23" s="48">
        <f t="shared" si="0"/>
        <v>82</v>
      </c>
      <c r="G23" s="49">
        <f t="shared" si="1"/>
        <v>91</v>
      </c>
      <c r="H23" s="50">
        <f t="shared" si="2"/>
        <v>77</v>
      </c>
      <c r="I23" s="51">
        <f t="shared" si="3"/>
        <v>246</v>
      </c>
      <c r="J23" s="35">
        <f t="shared" si="4"/>
        <v>16</v>
      </c>
    </row>
    <row r="24" spans="2:10" ht="14.25" thickTop="1">
      <c r="B24" s="52" t="s">
        <v>56</v>
      </c>
      <c r="C24" s="53">
        <f t="shared" ref="C24:I24" si="5">MAX(C6:C23)</f>
        <v>187</v>
      </c>
      <c r="D24" s="54">
        <f t="shared" si="5"/>
        <v>210</v>
      </c>
      <c r="E24" s="55">
        <f t="shared" si="5"/>
        <v>222</v>
      </c>
      <c r="F24" s="56">
        <f t="shared" si="5"/>
        <v>202</v>
      </c>
      <c r="G24" s="54">
        <f t="shared" si="5"/>
        <v>222</v>
      </c>
      <c r="H24" s="54">
        <f t="shared" si="5"/>
        <v>187</v>
      </c>
      <c r="I24" s="57">
        <f t="shared" si="5"/>
        <v>606</v>
      </c>
      <c r="J24" s="58"/>
    </row>
    <row r="25" spans="2:10">
      <c r="B25" s="59" t="s">
        <v>57</v>
      </c>
      <c r="C25" s="60">
        <f t="shared" ref="C25:I25" si="6">MIN(C6:C23)</f>
        <v>70</v>
      </c>
      <c r="D25" s="61">
        <f t="shared" si="6"/>
        <v>67</v>
      </c>
      <c r="E25" s="62">
        <f t="shared" si="6"/>
        <v>49</v>
      </c>
      <c r="F25" s="63">
        <f t="shared" si="6"/>
        <v>62</v>
      </c>
      <c r="G25" s="61">
        <f t="shared" si="6"/>
        <v>70</v>
      </c>
      <c r="H25" s="61">
        <f t="shared" si="6"/>
        <v>49</v>
      </c>
      <c r="I25" s="64">
        <f t="shared" si="6"/>
        <v>186</v>
      </c>
      <c r="J25" s="65"/>
    </row>
    <row r="26" spans="2:10" ht="14.25" thickBot="1">
      <c r="B26" s="66" t="s">
        <v>33</v>
      </c>
      <c r="C26" s="67">
        <f t="shared" ref="C26:I26" si="7">AVERAGE(C6:C23)</f>
        <v>117.27777777777777</v>
      </c>
      <c r="D26" s="68">
        <f t="shared" si="7"/>
        <v>136.16666666666666</v>
      </c>
      <c r="E26" s="69">
        <f t="shared" si="7"/>
        <v>136.83333333333334</v>
      </c>
      <c r="F26" s="70">
        <f t="shared" si="7"/>
        <v>130.09259259259261</v>
      </c>
      <c r="G26" s="68">
        <f t="shared" si="7"/>
        <v>143.61111111111111</v>
      </c>
      <c r="H26" s="68">
        <f t="shared" si="7"/>
        <v>114</v>
      </c>
      <c r="I26" s="71">
        <f t="shared" si="7"/>
        <v>390.27777777777777</v>
      </c>
      <c r="J26" s="72"/>
    </row>
  </sheetData>
  <mergeCells count="1">
    <mergeCell ref="B4:J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K135"/>
  <sheetViews>
    <sheetView workbookViewId="0"/>
  </sheetViews>
  <sheetFormatPr defaultRowHeight="13.5"/>
  <cols>
    <col min="1" max="1" width="2.625" customWidth="1"/>
    <col min="2" max="2" width="16.75" customWidth="1"/>
    <col min="3" max="10" width="6.625" customWidth="1"/>
    <col min="11" max="11" width="1.875" customWidth="1"/>
  </cols>
  <sheetData>
    <row r="2" spans="2:11" ht="10.5" customHeight="1">
      <c r="B2" s="321" t="s">
        <v>29</v>
      </c>
      <c r="C2" s="321"/>
      <c r="D2" s="321"/>
      <c r="E2" s="321"/>
      <c r="F2" s="321"/>
      <c r="G2" s="321"/>
      <c r="H2" s="321"/>
      <c r="I2" s="321"/>
      <c r="J2" s="321"/>
    </row>
    <row r="3" spans="2:11" ht="20.25" customHeight="1">
      <c r="B3" s="321"/>
      <c r="C3" s="321"/>
      <c r="D3" s="321"/>
      <c r="E3" s="321"/>
      <c r="F3" s="321"/>
      <c r="G3" s="321"/>
      <c r="H3" s="321"/>
      <c r="I3" s="321"/>
      <c r="J3" s="321"/>
      <c r="K3" s="136"/>
    </row>
    <row r="4" spans="2:11" ht="8.25" customHeight="1">
      <c r="B4" s="137"/>
      <c r="C4" s="137"/>
      <c r="D4" s="137"/>
      <c r="E4" s="137"/>
      <c r="F4" s="137"/>
      <c r="G4" s="137"/>
      <c r="H4" s="137"/>
      <c r="I4" s="137"/>
      <c r="J4" s="137"/>
      <c r="K4" s="136"/>
    </row>
    <row r="5" spans="2:11" ht="15.75" customHeight="1">
      <c r="B5" s="73"/>
      <c r="C5" s="73"/>
      <c r="D5" s="73"/>
      <c r="E5" s="73"/>
      <c r="F5" s="73"/>
      <c r="G5" s="73"/>
      <c r="H5" s="73"/>
      <c r="I5" s="73"/>
      <c r="J5" s="73"/>
    </row>
    <row r="6" spans="2:11" s="1" customFormat="1" ht="15.95" customHeight="1">
      <c r="B6" s="74"/>
      <c r="C6" s="75" t="s">
        <v>30</v>
      </c>
      <c r="D6" s="76" t="s">
        <v>31</v>
      </c>
      <c r="E6" s="77" t="s">
        <v>32</v>
      </c>
      <c r="F6" s="78" t="s">
        <v>33</v>
      </c>
      <c r="G6" s="79" t="s">
        <v>34</v>
      </c>
      <c r="H6" s="80" t="s">
        <v>35</v>
      </c>
      <c r="I6" s="81" t="s">
        <v>36</v>
      </c>
      <c r="J6" s="82" t="s">
        <v>37</v>
      </c>
    </row>
    <row r="7" spans="2:11" ht="15.95" customHeight="1">
      <c r="B7" s="83" t="s">
        <v>38</v>
      </c>
      <c r="C7" s="84">
        <v>82</v>
      </c>
      <c r="D7" s="85">
        <v>80</v>
      </c>
      <c r="E7" s="86">
        <v>64</v>
      </c>
      <c r="F7" s="87">
        <f>AVERAGE(C7:E7)</f>
        <v>75.333333333333329</v>
      </c>
      <c r="G7" s="88">
        <f>MAX(C7:E7)</f>
        <v>82</v>
      </c>
      <c r="H7" s="89">
        <f>MIN(C7:E7)</f>
        <v>64</v>
      </c>
      <c r="I7" s="90">
        <f>SUM(C7:E7)</f>
        <v>226</v>
      </c>
      <c r="J7" s="91">
        <f>RANK(I7,$I$7:$I$24)</f>
        <v>17</v>
      </c>
      <c r="K7" s="136"/>
    </row>
    <row r="8" spans="2:11" ht="15.95" customHeight="1">
      <c r="B8" s="92" t="s">
        <v>39</v>
      </c>
      <c r="C8" s="93">
        <v>114</v>
      </c>
      <c r="D8" s="94">
        <v>142</v>
      </c>
      <c r="E8" s="95">
        <v>148</v>
      </c>
      <c r="F8" s="96">
        <f t="shared" ref="F8:F24" si="0">AVERAGE(C8:E8)</f>
        <v>134.66666666666666</v>
      </c>
      <c r="G8" s="97">
        <f t="shared" ref="G8:G24" si="1">MAX(C8:E8)</f>
        <v>148</v>
      </c>
      <c r="H8" s="98">
        <f t="shared" ref="H8:H24" si="2">MIN(C8:E8)</f>
        <v>114</v>
      </c>
      <c r="I8" s="99">
        <f t="shared" ref="I8:I24" si="3">SUM(C8:E8)</f>
        <v>404</v>
      </c>
      <c r="J8" s="100">
        <f t="shared" ref="J8:J24" si="4">RANK(I8,$I$7:$I$24)</f>
        <v>10</v>
      </c>
      <c r="K8" s="136"/>
    </row>
    <row r="9" spans="2:11" ht="15.95" customHeight="1">
      <c r="B9" s="83" t="s">
        <v>40</v>
      </c>
      <c r="C9" s="84">
        <v>128</v>
      </c>
      <c r="D9" s="85">
        <v>151</v>
      </c>
      <c r="E9" s="86">
        <v>149</v>
      </c>
      <c r="F9" s="87">
        <f t="shared" si="0"/>
        <v>142.66666666666666</v>
      </c>
      <c r="G9" s="88">
        <f t="shared" si="1"/>
        <v>151</v>
      </c>
      <c r="H9" s="89">
        <f t="shared" si="2"/>
        <v>128</v>
      </c>
      <c r="I9" s="90">
        <f t="shared" si="3"/>
        <v>428</v>
      </c>
      <c r="J9" s="91">
        <f t="shared" si="4"/>
        <v>7</v>
      </c>
      <c r="K9" s="136"/>
    </row>
    <row r="10" spans="2:11" ht="15.95" customHeight="1">
      <c r="B10" s="92" t="s">
        <v>41</v>
      </c>
      <c r="C10" s="93">
        <v>80</v>
      </c>
      <c r="D10" s="94">
        <v>112</v>
      </c>
      <c r="E10" s="95">
        <v>98</v>
      </c>
      <c r="F10" s="96">
        <f t="shared" si="0"/>
        <v>96.666666666666671</v>
      </c>
      <c r="G10" s="97">
        <f t="shared" si="1"/>
        <v>112</v>
      </c>
      <c r="H10" s="98">
        <f t="shared" si="2"/>
        <v>80</v>
      </c>
      <c r="I10" s="99">
        <f t="shared" si="3"/>
        <v>290</v>
      </c>
      <c r="J10" s="100">
        <f t="shared" si="4"/>
        <v>14</v>
      </c>
      <c r="K10" s="136"/>
    </row>
    <row r="11" spans="2:11" ht="15.95" customHeight="1">
      <c r="B11" s="83" t="s">
        <v>42</v>
      </c>
      <c r="C11" s="84">
        <v>70</v>
      </c>
      <c r="D11" s="85">
        <v>67</v>
      </c>
      <c r="E11" s="86">
        <v>49</v>
      </c>
      <c r="F11" s="87">
        <f t="shared" si="0"/>
        <v>62</v>
      </c>
      <c r="G11" s="88">
        <f t="shared" si="1"/>
        <v>70</v>
      </c>
      <c r="H11" s="89">
        <f t="shared" si="2"/>
        <v>49</v>
      </c>
      <c r="I11" s="90">
        <f t="shared" si="3"/>
        <v>186</v>
      </c>
      <c r="J11" s="91">
        <f t="shared" si="4"/>
        <v>18</v>
      </c>
      <c r="K11" s="136"/>
    </row>
    <row r="12" spans="2:11" ht="15.95" customHeight="1">
      <c r="B12" s="92" t="s">
        <v>43</v>
      </c>
      <c r="C12" s="93">
        <v>85</v>
      </c>
      <c r="D12" s="94">
        <v>100</v>
      </c>
      <c r="E12" s="95">
        <v>110</v>
      </c>
      <c r="F12" s="96">
        <f t="shared" si="0"/>
        <v>98.333333333333329</v>
      </c>
      <c r="G12" s="97">
        <f t="shared" si="1"/>
        <v>110</v>
      </c>
      <c r="H12" s="98">
        <f t="shared" si="2"/>
        <v>85</v>
      </c>
      <c r="I12" s="99">
        <f t="shared" si="3"/>
        <v>295</v>
      </c>
      <c r="J12" s="100">
        <f t="shared" si="4"/>
        <v>13</v>
      </c>
      <c r="K12" s="136"/>
    </row>
    <row r="13" spans="2:11" ht="15.95" customHeight="1">
      <c r="B13" s="83" t="s">
        <v>44</v>
      </c>
      <c r="C13" s="84">
        <v>123</v>
      </c>
      <c r="D13" s="85">
        <v>149</v>
      </c>
      <c r="E13" s="86">
        <v>167</v>
      </c>
      <c r="F13" s="87">
        <f t="shared" si="0"/>
        <v>146.33333333333334</v>
      </c>
      <c r="G13" s="88">
        <f t="shared" si="1"/>
        <v>167</v>
      </c>
      <c r="H13" s="89">
        <f t="shared" si="2"/>
        <v>123</v>
      </c>
      <c r="I13" s="90">
        <f t="shared" si="3"/>
        <v>439</v>
      </c>
      <c r="J13" s="91">
        <f t="shared" si="4"/>
        <v>6</v>
      </c>
      <c r="K13" s="136"/>
    </row>
    <row r="14" spans="2:11" ht="15.95" customHeight="1">
      <c r="B14" s="92" t="s">
        <v>45</v>
      </c>
      <c r="C14" s="93">
        <v>96</v>
      </c>
      <c r="D14" s="94">
        <v>135</v>
      </c>
      <c r="E14" s="95">
        <v>140</v>
      </c>
      <c r="F14" s="96">
        <f t="shared" si="0"/>
        <v>123.66666666666667</v>
      </c>
      <c r="G14" s="97">
        <f t="shared" si="1"/>
        <v>140</v>
      </c>
      <c r="H14" s="98">
        <f t="shared" si="2"/>
        <v>96</v>
      </c>
      <c r="I14" s="99">
        <f t="shared" si="3"/>
        <v>371</v>
      </c>
      <c r="J14" s="100">
        <f t="shared" si="4"/>
        <v>11</v>
      </c>
      <c r="K14" s="136"/>
    </row>
    <row r="15" spans="2:11" ht="15.95" customHeight="1">
      <c r="B15" s="83" t="s">
        <v>46</v>
      </c>
      <c r="C15" s="84">
        <v>123</v>
      </c>
      <c r="D15" s="85">
        <v>140</v>
      </c>
      <c r="E15" s="86">
        <v>143</v>
      </c>
      <c r="F15" s="87">
        <f t="shared" si="0"/>
        <v>135.33333333333334</v>
      </c>
      <c r="G15" s="88">
        <f t="shared" si="1"/>
        <v>143</v>
      </c>
      <c r="H15" s="89">
        <f t="shared" si="2"/>
        <v>123</v>
      </c>
      <c r="I15" s="90">
        <f t="shared" si="3"/>
        <v>406</v>
      </c>
      <c r="J15" s="91">
        <f t="shared" si="4"/>
        <v>9</v>
      </c>
      <c r="K15" s="136"/>
    </row>
    <row r="16" spans="2:11" ht="15.95" customHeight="1">
      <c r="B16" s="92" t="s">
        <v>47</v>
      </c>
      <c r="C16" s="93">
        <v>98</v>
      </c>
      <c r="D16" s="94">
        <v>94</v>
      </c>
      <c r="E16" s="95">
        <v>79</v>
      </c>
      <c r="F16" s="96">
        <f t="shared" si="0"/>
        <v>90.333333333333329</v>
      </c>
      <c r="G16" s="97">
        <f t="shared" si="1"/>
        <v>98</v>
      </c>
      <c r="H16" s="98">
        <f t="shared" si="2"/>
        <v>79</v>
      </c>
      <c r="I16" s="99">
        <f t="shared" si="3"/>
        <v>271</v>
      </c>
      <c r="J16" s="100">
        <f t="shared" si="4"/>
        <v>15</v>
      </c>
      <c r="K16" s="136"/>
    </row>
    <row r="17" spans="2:11" ht="15.95" customHeight="1">
      <c r="B17" s="83" t="s">
        <v>48</v>
      </c>
      <c r="C17" s="84">
        <v>107</v>
      </c>
      <c r="D17" s="85">
        <v>133</v>
      </c>
      <c r="E17" s="86">
        <v>119</v>
      </c>
      <c r="F17" s="87">
        <f t="shared" si="0"/>
        <v>119.66666666666667</v>
      </c>
      <c r="G17" s="88">
        <f t="shared" si="1"/>
        <v>133</v>
      </c>
      <c r="H17" s="89">
        <f t="shared" si="2"/>
        <v>107</v>
      </c>
      <c r="I17" s="90">
        <f t="shared" si="3"/>
        <v>359</v>
      </c>
      <c r="J17" s="91">
        <f t="shared" si="4"/>
        <v>12</v>
      </c>
      <c r="K17" s="136"/>
    </row>
    <row r="18" spans="2:11" ht="15.95" customHeight="1">
      <c r="B18" s="92" t="s">
        <v>49</v>
      </c>
      <c r="C18" s="93">
        <v>133</v>
      </c>
      <c r="D18" s="94">
        <v>165</v>
      </c>
      <c r="E18" s="95">
        <v>174</v>
      </c>
      <c r="F18" s="96">
        <f t="shared" si="0"/>
        <v>157.33333333333334</v>
      </c>
      <c r="G18" s="97">
        <f t="shared" si="1"/>
        <v>174</v>
      </c>
      <c r="H18" s="98">
        <f t="shared" si="2"/>
        <v>133</v>
      </c>
      <c r="I18" s="99">
        <f t="shared" si="3"/>
        <v>472</v>
      </c>
      <c r="J18" s="100">
        <f t="shared" si="4"/>
        <v>5</v>
      </c>
      <c r="K18" s="136"/>
    </row>
    <row r="19" spans="2:11" ht="15.95" customHeight="1">
      <c r="B19" s="83" t="s">
        <v>50</v>
      </c>
      <c r="C19" s="84">
        <v>174</v>
      </c>
      <c r="D19" s="85">
        <v>210</v>
      </c>
      <c r="E19" s="86">
        <v>222</v>
      </c>
      <c r="F19" s="87">
        <f t="shared" si="0"/>
        <v>202</v>
      </c>
      <c r="G19" s="88">
        <f t="shared" si="1"/>
        <v>222</v>
      </c>
      <c r="H19" s="89">
        <f t="shared" si="2"/>
        <v>174</v>
      </c>
      <c r="I19" s="90">
        <f t="shared" si="3"/>
        <v>606</v>
      </c>
      <c r="J19" s="91">
        <f t="shared" si="4"/>
        <v>1</v>
      </c>
      <c r="K19" s="136"/>
    </row>
    <row r="20" spans="2:11" ht="15.95" customHeight="1">
      <c r="B20" s="92" t="s">
        <v>51</v>
      </c>
      <c r="C20" s="93">
        <v>187</v>
      </c>
      <c r="D20" s="94">
        <v>198</v>
      </c>
      <c r="E20" s="95">
        <v>218</v>
      </c>
      <c r="F20" s="96">
        <f t="shared" si="0"/>
        <v>201</v>
      </c>
      <c r="G20" s="97">
        <f t="shared" si="1"/>
        <v>218</v>
      </c>
      <c r="H20" s="98">
        <f t="shared" si="2"/>
        <v>187</v>
      </c>
      <c r="I20" s="99">
        <f t="shared" si="3"/>
        <v>603</v>
      </c>
      <c r="J20" s="100">
        <f t="shared" si="4"/>
        <v>2</v>
      </c>
      <c r="K20" s="136"/>
    </row>
    <row r="21" spans="2:11" ht="15.95" customHeight="1">
      <c r="B21" s="83" t="s">
        <v>52</v>
      </c>
      <c r="C21" s="84">
        <v>155</v>
      </c>
      <c r="D21" s="85">
        <v>167</v>
      </c>
      <c r="E21" s="86">
        <v>190</v>
      </c>
      <c r="F21" s="87">
        <f t="shared" si="0"/>
        <v>170.66666666666666</v>
      </c>
      <c r="G21" s="88">
        <f t="shared" si="1"/>
        <v>190</v>
      </c>
      <c r="H21" s="89">
        <f t="shared" si="2"/>
        <v>155</v>
      </c>
      <c r="I21" s="90">
        <f t="shared" si="3"/>
        <v>512</v>
      </c>
      <c r="J21" s="91">
        <f t="shared" si="4"/>
        <v>3</v>
      </c>
      <c r="K21" s="136"/>
    </row>
    <row r="22" spans="2:11" ht="15.95" customHeight="1">
      <c r="B22" s="92" t="s">
        <v>53</v>
      </c>
      <c r="C22" s="93">
        <v>131</v>
      </c>
      <c r="D22" s="94">
        <v>152</v>
      </c>
      <c r="E22" s="95">
        <v>132</v>
      </c>
      <c r="F22" s="96">
        <f t="shared" si="0"/>
        <v>138.33333333333334</v>
      </c>
      <c r="G22" s="97">
        <f t="shared" si="1"/>
        <v>152</v>
      </c>
      <c r="H22" s="98">
        <f t="shared" si="2"/>
        <v>131</v>
      </c>
      <c r="I22" s="99">
        <f t="shared" si="3"/>
        <v>415</v>
      </c>
      <c r="J22" s="100">
        <f t="shared" si="4"/>
        <v>8</v>
      </c>
      <c r="K22" s="136"/>
    </row>
    <row r="23" spans="2:11" ht="15.95" customHeight="1">
      <c r="B23" s="83" t="s">
        <v>54</v>
      </c>
      <c r="C23" s="84">
        <v>147</v>
      </c>
      <c r="D23" s="85">
        <v>165</v>
      </c>
      <c r="E23" s="86">
        <v>184</v>
      </c>
      <c r="F23" s="87">
        <f t="shared" si="0"/>
        <v>165.33333333333334</v>
      </c>
      <c r="G23" s="88">
        <f t="shared" si="1"/>
        <v>184</v>
      </c>
      <c r="H23" s="89">
        <f t="shared" si="2"/>
        <v>147</v>
      </c>
      <c r="I23" s="90">
        <f t="shared" si="3"/>
        <v>496</v>
      </c>
      <c r="J23" s="91">
        <f t="shared" si="4"/>
        <v>4</v>
      </c>
      <c r="K23" s="136"/>
    </row>
    <row r="24" spans="2:11" ht="15.95" customHeight="1">
      <c r="B24" s="92" t="s">
        <v>55</v>
      </c>
      <c r="C24" s="93">
        <v>78</v>
      </c>
      <c r="D24" s="94">
        <v>91</v>
      </c>
      <c r="E24" s="95">
        <v>77</v>
      </c>
      <c r="F24" s="96">
        <f t="shared" si="0"/>
        <v>82</v>
      </c>
      <c r="G24" s="97">
        <f t="shared" si="1"/>
        <v>91</v>
      </c>
      <c r="H24" s="98">
        <f t="shared" si="2"/>
        <v>77</v>
      </c>
      <c r="I24" s="99">
        <f t="shared" si="3"/>
        <v>246</v>
      </c>
      <c r="J24" s="100">
        <f t="shared" si="4"/>
        <v>16</v>
      </c>
      <c r="K24" s="136"/>
    </row>
    <row r="25" spans="2:11" ht="15.95" customHeight="1">
      <c r="B25" s="101" t="s">
        <v>56</v>
      </c>
      <c r="C25" s="102">
        <f>MAX(C7:C24)</f>
        <v>187</v>
      </c>
      <c r="D25" s="103">
        <f t="shared" ref="D25:I25" si="5">MAX(D7:D24)</f>
        <v>210</v>
      </c>
      <c r="E25" s="104">
        <f t="shared" si="5"/>
        <v>222</v>
      </c>
      <c r="F25" s="105">
        <f t="shared" si="5"/>
        <v>202</v>
      </c>
      <c r="G25" s="106">
        <f t="shared" si="5"/>
        <v>222</v>
      </c>
      <c r="H25" s="107">
        <f t="shared" si="5"/>
        <v>187</v>
      </c>
      <c r="I25" s="108">
        <f t="shared" si="5"/>
        <v>606</v>
      </c>
      <c r="J25" s="322"/>
      <c r="K25" s="136"/>
    </row>
    <row r="26" spans="2:11" ht="15.95" customHeight="1">
      <c r="B26" s="109" t="s">
        <v>57</v>
      </c>
      <c r="C26" s="110">
        <f>MIN(C7:C24)</f>
        <v>70</v>
      </c>
      <c r="D26" s="111">
        <f t="shared" ref="D26:I26" si="6">MIN(D7:D24)</f>
        <v>67</v>
      </c>
      <c r="E26" s="112">
        <f t="shared" si="6"/>
        <v>49</v>
      </c>
      <c r="F26" s="113">
        <f t="shared" si="6"/>
        <v>62</v>
      </c>
      <c r="G26" s="114">
        <f t="shared" si="6"/>
        <v>70</v>
      </c>
      <c r="H26" s="115">
        <f t="shared" si="6"/>
        <v>49</v>
      </c>
      <c r="I26" s="116">
        <f t="shared" si="6"/>
        <v>186</v>
      </c>
      <c r="J26" s="322"/>
      <c r="K26" s="136"/>
    </row>
    <row r="27" spans="2:11" ht="15.95" customHeight="1">
      <c r="B27" s="117" t="s">
        <v>33</v>
      </c>
      <c r="C27" s="118">
        <f>AVERAGE(C7:C24)</f>
        <v>117.27777777777777</v>
      </c>
      <c r="D27" s="119">
        <f t="shared" ref="D27:I27" si="7">AVERAGE(D7:D24)</f>
        <v>136.16666666666666</v>
      </c>
      <c r="E27" s="120">
        <f t="shared" si="7"/>
        <v>136.83333333333334</v>
      </c>
      <c r="F27" s="121">
        <f t="shared" si="7"/>
        <v>130.09259259259261</v>
      </c>
      <c r="G27" s="122">
        <f t="shared" si="7"/>
        <v>143.61111111111111</v>
      </c>
      <c r="H27" s="123">
        <f t="shared" si="7"/>
        <v>114</v>
      </c>
      <c r="I27" s="124">
        <f t="shared" si="7"/>
        <v>390.27777777777777</v>
      </c>
      <c r="J27" s="322"/>
      <c r="K27" s="136"/>
    </row>
    <row r="28" spans="2:11" ht="6.75" customHeight="1">
      <c r="B28" s="138"/>
      <c r="C28" s="136"/>
      <c r="D28" s="136"/>
      <c r="E28" s="136"/>
      <c r="F28" s="136"/>
      <c r="G28" s="136"/>
      <c r="H28" s="136"/>
      <c r="I28" s="136"/>
      <c r="J28" s="136"/>
      <c r="K28" s="136"/>
    </row>
    <row r="31" spans="2:11" ht="19.5" thickBot="1">
      <c r="B31" s="323" t="s">
        <v>29</v>
      </c>
      <c r="C31" s="323"/>
      <c r="D31" s="323"/>
      <c r="E31" s="323"/>
      <c r="F31" s="323"/>
      <c r="G31" s="323"/>
      <c r="H31" s="323"/>
      <c r="I31" s="323"/>
      <c r="J31" s="323"/>
    </row>
    <row r="32" spans="2:11">
      <c r="B32" s="139"/>
      <c r="C32" s="140" t="s">
        <v>30</v>
      </c>
      <c r="D32" s="140" t="s">
        <v>31</v>
      </c>
      <c r="E32" s="140" t="s">
        <v>32</v>
      </c>
      <c r="F32" s="140" t="s">
        <v>33</v>
      </c>
      <c r="G32" s="140" t="s">
        <v>34</v>
      </c>
      <c r="H32" s="140" t="s">
        <v>35</v>
      </c>
      <c r="I32" s="140" t="s">
        <v>36</v>
      </c>
      <c r="J32" s="141" t="s">
        <v>37</v>
      </c>
    </row>
    <row r="33" spans="2:10">
      <c r="B33" s="142" t="s">
        <v>38</v>
      </c>
      <c r="C33" s="3">
        <v>82</v>
      </c>
      <c r="D33" s="3">
        <v>80</v>
      </c>
      <c r="E33" s="3">
        <v>64</v>
      </c>
      <c r="F33" s="125">
        <f t="shared" ref="F33:F50" si="8">AVERAGE(C33:E33)</f>
        <v>75.333333333333329</v>
      </c>
      <c r="G33" s="3">
        <f t="shared" ref="G33:G50" si="9">MAX(C33:E33)</f>
        <v>82</v>
      </c>
      <c r="H33" s="3">
        <f t="shared" ref="H33:H50" si="10">MIN(C33:E33)</f>
        <v>64</v>
      </c>
      <c r="I33" s="3">
        <f t="shared" ref="I33:I50" si="11">SUM(C33:E33)</f>
        <v>226</v>
      </c>
      <c r="J33" s="126">
        <f>RANK(I33,$I$33:$I$50)</f>
        <v>17</v>
      </c>
    </row>
    <row r="34" spans="2:10">
      <c r="B34" s="142" t="s">
        <v>39</v>
      </c>
      <c r="C34" s="143">
        <v>114</v>
      </c>
      <c r="D34" s="143">
        <v>142</v>
      </c>
      <c r="E34" s="143">
        <v>148</v>
      </c>
      <c r="F34" s="144">
        <f t="shared" si="8"/>
        <v>134.66666666666666</v>
      </c>
      <c r="G34" s="143">
        <f t="shared" si="9"/>
        <v>148</v>
      </c>
      <c r="H34" s="143">
        <f t="shared" si="10"/>
        <v>114</v>
      </c>
      <c r="I34" s="143">
        <f t="shared" si="11"/>
        <v>404</v>
      </c>
      <c r="J34" s="145">
        <f t="shared" ref="J34:J50" si="12">RANK(I34,$I$33:$I$50)</f>
        <v>10</v>
      </c>
    </row>
    <row r="35" spans="2:10">
      <c r="B35" s="142" t="s">
        <v>40</v>
      </c>
      <c r="C35" s="3">
        <v>128</v>
      </c>
      <c r="D35" s="3">
        <v>151</v>
      </c>
      <c r="E35" s="3">
        <v>149</v>
      </c>
      <c r="F35" s="125">
        <f t="shared" si="8"/>
        <v>142.66666666666666</v>
      </c>
      <c r="G35" s="3">
        <f t="shared" si="9"/>
        <v>151</v>
      </c>
      <c r="H35" s="3">
        <f t="shared" si="10"/>
        <v>128</v>
      </c>
      <c r="I35" s="3">
        <f t="shared" si="11"/>
        <v>428</v>
      </c>
      <c r="J35" s="126">
        <f t="shared" si="12"/>
        <v>7</v>
      </c>
    </row>
    <row r="36" spans="2:10">
      <c r="B36" s="142" t="s">
        <v>41</v>
      </c>
      <c r="C36" s="143">
        <v>80</v>
      </c>
      <c r="D36" s="143">
        <v>112</v>
      </c>
      <c r="E36" s="143">
        <v>98</v>
      </c>
      <c r="F36" s="144">
        <f t="shared" si="8"/>
        <v>96.666666666666671</v>
      </c>
      <c r="G36" s="143">
        <f t="shared" si="9"/>
        <v>112</v>
      </c>
      <c r="H36" s="143">
        <f t="shared" si="10"/>
        <v>80</v>
      </c>
      <c r="I36" s="143">
        <f t="shared" si="11"/>
        <v>290</v>
      </c>
      <c r="J36" s="145">
        <f t="shared" si="12"/>
        <v>14</v>
      </c>
    </row>
    <row r="37" spans="2:10">
      <c r="B37" s="142" t="s">
        <v>42</v>
      </c>
      <c r="C37" s="3">
        <v>70</v>
      </c>
      <c r="D37" s="3">
        <v>67</v>
      </c>
      <c r="E37" s="3">
        <v>49</v>
      </c>
      <c r="F37" s="125">
        <f t="shared" si="8"/>
        <v>62</v>
      </c>
      <c r="G37" s="3">
        <f t="shared" si="9"/>
        <v>70</v>
      </c>
      <c r="H37" s="3">
        <f t="shared" si="10"/>
        <v>49</v>
      </c>
      <c r="I37" s="3">
        <f t="shared" si="11"/>
        <v>186</v>
      </c>
      <c r="J37" s="126">
        <f t="shared" si="12"/>
        <v>18</v>
      </c>
    </row>
    <row r="38" spans="2:10">
      <c r="B38" s="142" t="s">
        <v>43</v>
      </c>
      <c r="C38" s="143">
        <v>85</v>
      </c>
      <c r="D38" s="143">
        <v>100</v>
      </c>
      <c r="E38" s="143">
        <v>110</v>
      </c>
      <c r="F38" s="144">
        <f t="shared" si="8"/>
        <v>98.333333333333329</v>
      </c>
      <c r="G38" s="143">
        <f t="shared" si="9"/>
        <v>110</v>
      </c>
      <c r="H38" s="143">
        <f t="shared" si="10"/>
        <v>85</v>
      </c>
      <c r="I38" s="143">
        <f t="shared" si="11"/>
        <v>295</v>
      </c>
      <c r="J38" s="145">
        <f t="shared" si="12"/>
        <v>13</v>
      </c>
    </row>
    <row r="39" spans="2:10">
      <c r="B39" s="142" t="s">
        <v>44</v>
      </c>
      <c r="C39" s="3">
        <v>123</v>
      </c>
      <c r="D39" s="3">
        <v>149</v>
      </c>
      <c r="E39" s="3">
        <v>167</v>
      </c>
      <c r="F39" s="125">
        <f t="shared" si="8"/>
        <v>146.33333333333334</v>
      </c>
      <c r="G39" s="3">
        <f t="shared" si="9"/>
        <v>167</v>
      </c>
      <c r="H39" s="3">
        <f t="shared" si="10"/>
        <v>123</v>
      </c>
      <c r="I39" s="3">
        <f t="shared" si="11"/>
        <v>439</v>
      </c>
      <c r="J39" s="126">
        <f t="shared" si="12"/>
        <v>6</v>
      </c>
    </row>
    <row r="40" spans="2:10">
      <c r="B40" s="142" t="s">
        <v>45</v>
      </c>
      <c r="C40" s="143">
        <v>96</v>
      </c>
      <c r="D40" s="143">
        <v>135</v>
      </c>
      <c r="E40" s="143">
        <v>140</v>
      </c>
      <c r="F40" s="144">
        <f t="shared" si="8"/>
        <v>123.66666666666667</v>
      </c>
      <c r="G40" s="143">
        <f t="shared" si="9"/>
        <v>140</v>
      </c>
      <c r="H40" s="143">
        <f t="shared" si="10"/>
        <v>96</v>
      </c>
      <c r="I40" s="143">
        <f t="shared" si="11"/>
        <v>371</v>
      </c>
      <c r="J40" s="145">
        <f t="shared" si="12"/>
        <v>11</v>
      </c>
    </row>
    <row r="41" spans="2:10">
      <c r="B41" s="142" t="s">
        <v>46</v>
      </c>
      <c r="C41" s="3">
        <v>123</v>
      </c>
      <c r="D41" s="3">
        <v>140</v>
      </c>
      <c r="E41" s="3">
        <v>143</v>
      </c>
      <c r="F41" s="125">
        <f t="shared" si="8"/>
        <v>135.33333333333334</v>
      </c>
      <c r="G41" s="3">
        <f t="shared" si="9"/>
        <v>143</v>
      </c>
      <c r="H41" s="3">
        <f t="shared" si="10"/>
        <v>123</v>
      </c>
      <c r="I41" s="3">
        <f t="shared" si="11"/>
        <v>406</v>
      </c>
      <c r="J41" s="126">
        <f t="shared" si="12"/>
        <v>9</v>
      </c>
    </row>
    <row r="42" spans="2:10">
      <c r="B42" s="142" t="s">
        <v>47</v>
      </c>
      <c r="C42" s="143">
        <v>98</v>
      </c>
      <c r="D42" s="143">
        <v>94</v>
      </c>
      <c r="E42" s="143">
        <v>79</v>
      </c>
      <c r="F42" s="144">
        <f t="shared" si="8"/>
        <v>90.333333333333329</v>
      </c>
      <c r="G42" s="143">
        <f t="shared" si="9"/>
        <v>98</v>
      </c>
      <c r="H42" s="143">
        <f t="shared" si="10"/>
        <v>79</v>
      </c>
      <c r="I42" s="143">
        <f t="shared" si="11"/>
        <v>271</v>
      </c>
      <c r="J42" s="145">
        <f t="shared" si="12"/>
        <v>15</v>
      </c>
    </row>
    <row r="43" spans="2:10">
      <c r="B43" s="142" t="s">
        <v>48</v>
      </c>
      <c r="C43" s="3">
        <v>107</v>
      </c>
      <c r="D43" s="3">
        <v>133</v>
      </c>
      <c r="E43" s="3">
        <v>119</v>
      </c>
      <c r="F43" s="125">
        <f t="shared" si="8"/>
        <v>119.66666666666667</v>
      </c>
      <c r="G43" s="3">
        <f t="shared" si="9"/>
        <v>133</v>
      </c>
      <c r="H43" s="3">
        <f t="shared" si="10"/>
        <v>107</v>
      </c>
      <c r="I43" s="3">
        <f t="shared" si="11"/>
        <v>359</v>
      </c>
      <c r="J43" s="126">
        <f t="shared" si="12"/>
        <v>12</v>
      </c>
    </row>
    <row r="44" spans="2:10">
      <c r="B44" s="142" t="s">
        <v>49</v>
      </c>
      <c r="C44" s="143">
        <v>133</v>
      </c>
      <c r="D44" s="143">
        <v>165</v>
      </c>
      <c r="E44" s="143">
        <v>174</v>
      </c>
      <c r="F44" s="144">
        <f t="shared" si="8"/>
        <v>157.33333333333334</v>
      </c>
      <c r="G44" s="143">
        <f t="shared" si="9"/>
        <v>174</v>
      </c>
      <c r="H44" s="143">
        <f t="shared" si="10"/>
        <v>133</v>
      </c>
      <c r="I44" s="143">
        <f t="shared" si="11"/>
        <v>472</v>
      </c>
      <c r="J44" s="145">
        <f t="shared" si="12"/>
        <v>5</v>
      </c>
    </row>
    <row r="45" spans="2:10">
      <c r="B45" s="142" t="s">
        <v>50</v>
      </c>
      <c r="C45" s="3">
        <v>174</v>
      </c>
      <c r="D45" s="3">
        <v>210</v>
      </c>
      <c r="E45" s="3">
        <v>222</v>
      </c>
      <c r="F45" s="125">
        <f t="shared" si="8"/>
        <v>202</v>
      </c>
      <c r="G45" s="3">
        <f t="shared" si="9"/>
        <v>222</v>
      </c>
      <c r="H45" s="3">
        <f t="shared" si="10"/>
        <v>174</v>
      </c>
      <c r="I45" s="3">
        <f t="shared" si="11"/>
        <v>606</v>
      </c>
      <c r="J45" s="127">
        <f t="shared" si="12"/>
        <v>1</v>
      </c>
    </row>
    <row r="46" spans="2:10">
      <c r="B46" s="142" t="s">
        <v>51</v>
      </c>
      <c r="C46" s="143">
        <v>187</v>
      </c>
      <c r="D46" s="143">
        <v>198</v>
      </c>
      <c r="E46" s="143">
        <v>218</v>
      </c>
      <c r="F46" s="144">
        <f t="shared" si="8"/>
        <v>201</v>
      </c>
      <c r="G46" s="143">
        <f t="shared" si="9"/>
        <v>218</v>
      </c>
      <c r="H46" s="143">
        <f t="shared" si="10"/>
        <v>187</v>
      </c>
      <c r="I46" s="143">
        <f t="shared" si="11"/>
        <v>603</v>
      </c>
      <c r="J46" s="146">
        <f t="shared" si="12"/>
        <v>2</v>
      </c>
    </row>
    <row r="47" spans="2:10">
      <c r="B47" s="142" t="s">
        <v>52</v>
      </c>
      <c r="C47" s="3">
        <v>155</v>
      </c>
      <c r="D47" s="3">
        <v>167</v>
      </c>
      <c r="E47" s="3">
        <v>190</v>
      </c>
      <c r="F47" s="125">
        <f t="shared" si="8"/>
        <v>170.66666666666666</v>
      </c>
      <c r="G47" s="3">
        <f t="shared" si="9"/>
        <v>190</v>
      </c>
      <c r="H47" s="3">
        <f t="shared" si="10"/>
        <v>155</v>
      </c>
      <c r="I47" s="3">
        <f t="shared" si="11"/>
        <v>512</v>
      </c>
      <c r="J47" s="147">
        <f t="shared" si="12"/>
        <v>3</v>
      </c>
    </row>
    <row r="48" spans="2:10">
      <c r="B48" s="142" t="s">
        <v>53</v>
      </c>
      <c r="C48" s="143">
        <v>131</v>
      </c>
      <c r="D48" s="143">
        <v>152</v>
      </c>
      <c r="E48" s="143">
        <v>132</v>
      </c>
      <c r="F48" s="144">
        <f t="shared" si="8"/>
        <v>138.33333333333334</v>
      </c>
      <c r="G48" s="143">
        <f t="shared" si="9"/>
        <v>152</v>
      </c>
      <c r="H48" s="143">
        <f t="shared" si="10"/>
        <v>131</v>
      </c>
      <c r="I48" s="143">
        <f t="shared" si="11"/>
        <v>415</v>
      </c>
      <c r="J48" s="145">
        <f t="shared" si="12"/>
        <v>8</v>
      </c>
    </row>
    <row r="49" spans="2:10">
      <c r="B49" s="142" t="s">
        <v>54</v>
      </c>
      <c r="C49" s="3">
        <v>147</v>
      </c>
      <c r="D49" s="3">
        <v>165</v>
      </c>
      <c r="E49" s="3">
        <v>184</v>
      </c>
      <c r="F49" s="125">
        <f t="shared" si="8"/>
        <v>165.33333333333334</v>
      </c>
      <c r="G49" s="3">
        <f t="shared" si="9"/>
        <v>184</v>
      </c>
      <c r="H49" s="3">
        <f t="shared" si="10"/>
        <v>147</v>
      </c>
      <c r="I49" s="3">
        <f t="shared" si="11"/>
        <v>496</v>
      </c>
      <c r="J49" s="126">
        <f t="shared" si="12"/>
        <v>4</v>
      </c>
    </row>
    <row r="50" spans="2:10" ht="14.25" thickBot="1">
      <c r="B50" s="148" t="s">
        <v>55</v>
      </c>
      <c r="C50" s="149">
        <v>78</v>
      </c>
      <c r="D50" s="149">
        <v>91</v>
      </c>
      <c r="E50" s="149">
        <v>77</v>
      </c>
      <c r="F50" s="150">
        <f t="shared" si="8"/>
        <v>82</v>
      </c>
      <c r="G50" s="149">
        <f t="shared" si="9"/>
        <v>91</v>
      </c>
      <c r="H50" s="149">
        <f t="shared" si="10"/>
        <v>77</v>
      </c>
      <c r="I50" s="149">
        <f t="shared" si="11"/>
        <v>246</v>
      </c>
      <c r="J50" s="151">
        <f t="shared" si="12"/>
        <v>16</v>
      </c>
    </row>
    <row r="51" spans="2:10" ht="14.25" thickTop="1">
      <c r="B51" s="152" t="s">
        <v>56</v>
      </c>
      <c r="C51" s="128">
        <f t="shared" ref="C51:I51" si="13">MAX(C33:C50)</f>
        <v>187</v>
      </c>
      <c r="D51" s="128">
        <f t="shared" si="13"/>
        <v>210</v>
      </c>
      <c r="E51" s="128">
        <f t="shared" si="13"/>
        <v>222</v>
      </c>
      <c r="F51" s="129">
        <f t="shared" si="13"/>
        <v>202</v>
      </c>
      <c r="G51" s="128">
        <f t="shared" si="13"/>
        <v>222</v>
      </c>
      <c r="H51" s="128">
        <f t="shared" si="13"/>
        <v>187</v>
      </c>
      <c r="I51" s="128">
        <f t="shared" si="13"/>
        <v>606</v>
      </c>
      <c r="J51" s="324"/>
    </row>
    <row r="52" spans="2:10">
      <c r="B52" s="142" t="s">
        <v>57</v>
      </c>
      <c r="C52" s="3">
        <f t="shared" ref="C52:I52" si="14">MIN(C33:C50)</f>
        <v>70</v>
      </c>
      <c r="D52" s="3">
        <f t="shared" si="14"/>
        <v>67</v>
      </c>
      <c r="E52" s="3">
        <f t="shared" si="14"/>
        <v>49</v>
      </c>
      <c r="F52" s="125">
        <f t="shared" si="14"/>
        <v>62</v>
      </c>
      <c r="G52" s="3">
        <f t="shared" si="14"/>
        <v>70</v>
      </c>
      <c r="H52" s="3">
        <f t="shared" si="14"/>
        <v>49</v>
      </c>
      <c r="I52" s="3">
        <f t="shared" si="14"/>
        <v>186</v>
      </c>
      <c r="J52" s="324"/>
    </row>
    <row r="53" spans="2:10" ht="14.25" thickBot="1">
      <c r="B53" s="153" t="s">
        <v>33</v>
      </c>
      <c r="C53" s="130">
        <f t="shared" ref="C53:I53" si="15">AVERAGE(C33:C50)</f>
        <v>117.27777777777777</v>
      </c>
      <c r="D53" s="130">
        <f t="shared" si="15"/>
        <v>136.16666666666666</v>
      </c>
      <c r="E53" s="130">
        <f t="shared" si="15"/>
        <v>136.83333333333334</v>
      </c>
      <c r="F53" s="130">
        <f t="shared" si="15"/>
        <v>130.09259259259261</v>
      </c>
      <c r="G53" s="130">
        <f t="shared" si="15"/>
        <v>143.61111111111111</v>
      </c>
      <c r="H53" s="130">
        <f t="shared" si="15"/>
        <v>114</v>
      </c>
      <c r="I53" s="130">
        <f t="shared" si="15"/>
        <v>390.27777777777777</v>
      </c>
      <c r="J53" s="325"/>
    </row>
    <row r="54" spans="2:10">
      <c r="F54" s="5"/>
    </row>
    <row r="55" spans="2:10">
      <c r="F55" s="5"/>
    </row>
    <row r="57" spans="2:10" ht="31.5" customHeight="1">
      <c r="B57" s="310" t="s">
        <v>29</v>
      </c>
      <c r="C57" s="310"/>
      <c r="D57" s="310"/>
      <c r="E57" s="310"/>
      <c r="F57" s="310"/>
      <c r="G57" s="310"/>
      <c r="H57" s="310"/>
      <c r="I57" s="310"/>
      <c r="J57" s="310"/>
    </row>
    <row r="58" spans="2:10" ht="14.25" thickBot="1"/>
    <row r="59" spans="2:10" ht="15" thickTop="1" thickBot="1">
      <c r="B59" s="154"/>
      <c r="C59" s="155" t="s">
        <v>30</v>
      </c>
      <c r="D59" s="156" t="s">
        <v>31</v>
      </c>
      <c r="E59" s="157" t="s">
        <v>32</v>
      </c>
      <c r="F59" s="158" t="s">
        <v>33</v>
      </c>
      <c r="G59" s="159" t="s">
        <v>34</v>
      </c>
      <c r="H59" s="157" t="s">
        <v>35</v>
      </c>
      <c r="I59" s="158" t="s">
        <v>36</v>
      </c>
      <c r="J59" s="160" t="s">
        <v>37</v>
      </c>
    </row>
    <row r="60" spans="2:10">
      <c r="B60" s="161" t="s">
        <v>38</v>
      </c>
      <c r="C60" s="162">
        <v>82</v>
      </c>
      <c r="D60" s="163">
        <v>80</v>
      </c>
      <c r="E60" s="164">
        <v>64</v>
      </c>
      <c r="F60" s="165">
        <f t="shared" ref="F60:F77" si="16">AVERAGE(C60:E60)</f>
        <v>75.333333333333329</v>
      </c>
      <c r="G60" s="166">
        <f t="shared" ref="G60:G77" si="17">MAX(C60:E60)</f>
        <v>82</v>
      </c>
      <c r="H60" s="167">
        <f t="shared" ref="H60:H77" si="18">MIN(C60:E60)</f>
        <v>64</v>
      </c>
      <c r="I60" s="168">
        <f t="shared" ref="I60:I77" si="19">SUM(C60:E60)</f>
        <v>226</v>
      </c>
      <c r="J60" s="169">
        <f>RANK(I60,$I$60:$I$77)</f>
        <v>17</v>
      </c>
    </row>
    <row r="61" spans="2:10">
      <c r="B61" s="170" t="s">
        <v>39</v>
      </c>
      <c r="C61" s="171">
        <v>114</v>
      </c>
      <c r="D61" s="172">
        <v>142</v>
      </c>
      <c r="E61" s="173">
        <v>148</v>
      </c>
      <c r="F61" s="174">
        <f t="shared" si="16"/>
        <v>134.66666666666666</v>
      </c>
      <c r="G61" s="175">
        <f t="shared" si="17"/>
        <v>148</v>
      </c>
      <c r="H61" s="176">
        <f t="shared" si="18"/>
        <v>114</v>
      </c>
      <c r="I61" s="177">
        <f t="shared" si="19"/>
        <v>404</v>
      </c>
      <c r="J61" s="178">
        <f t="shared" ref="J61:J77" si="20">RANK(I61,$I$60:$I$77)</f>
        <v>10</v>
      </c>
    </row>
    <row r="62" spans="2:10">
      <c r="B62" s="179" t="s">
        <v>40</v>
      </c>
      <c r="C62" s="180">
        <v>128</v>
      </c>
      <c r="D62" s="181">
        <v>151</v>
      </c>
      <c r="E62" s="182">
        <v>149</v>
      </c>
      <c r="F62" s="183">
        <f t="shared" si="16"/>
        <v>142.66666666666666</v>
      </c>
      <c r="G62" s="184">
        <f t="shared" si="17"/>
        <v>151</v>
      </c>
      <c r="H62" s="185">
        <f t="shared" si="18"/>
        <v>128</v>
      </c>
      <c r="I62" s="186">
        <f t="shared" si="19"/>
        <v>428</v>
      </c>
      <c r="J62" s="187">
        <f t="shared" si="20"/>
        <v>7</v>
      </c>
    </row>
    <row r="63" spans="2:10">
      <c r="B63" s="188" t="s">
        <v>41</v>
      </c>
      <c r="C63" s="189">
        <v>80</v>
      </c>
      <c r="D63" s="190">
        <v>112</v>
      </c>
      <c r="E63" s="191">
        <v>98</v>
      </c>
      <c r="F63" s="192">
        <f t="shared" si="16"/>
        <v>96.666666666666671</v>
      </c>
      <c r="G63" s="193">
        <f t="shared" si="17"/>
        <v>112</v>
      </c>
      <c r="H63" s="194">
        <f t="shared" si="18"/>
        <v>80</v>
      </c>
      <c r="I63" s="195">
        <f t="shared" si="19"/>
        <v>290</v>
      </c>
      <c r="J63" s="196">
        <f t="shared" si="20"/>
        <v>14</v>
      </c>
    </row>
    <row r="64" spans="2:10">
      <c r="B64" s="170" t="s">
        <v>42</v>
      </c>
      <c r="C64" s="171">
        <v>70</v>
      </c>
      <c r="D64" s="172">
        <v>67</v>
      </c>
      <c r="E64" s="173">
        <v>49</v>
      </c>
      <c r="F64" s="174">
        <f t="shared" si="16"/>
        <v>62</v>
      </c>
      <c r="G64" s="175">
        <f t="shared" si="17"/>
        <v>70</v>
      </c>
      <c r="H64" s="176">
        <f t="shared" si="18"/>
        <v>49</v>
      </c>
      <c r="I64" s="177">
        <f t="shared" si="19"/>
        <v>186</v>
      </c>
      <c r="J64" s="178">
        <f t="shared" si="20"/>
        <v>18</v>
      </c>
    </row>
    <row r="65" spans="2:10">
      <c r="B65" s="179" t="s">
        <v>43</v>
      </c>
      <c r="C65" s="180">
        <v>85</v>
      </c>
      <c r="D65" s="181">
        <v>100</v>
      </c>
      <c r="E65" s="182">
        <v>110</v>
      </c>
      <c r="F65" s="183">
        <f t="shared" si="16"/>
        <v>98.333333333333329</v>
      </c>
      <c r="G65" s="184">
        <f t="shared" si="17"/>
        <v>110</v>
      </c>
      <c r="H65" s="185">
        <f t="shared" si="18"/>
        <v>85</v>
      </c>
      <c r="I65" s="186">
        <f t="shared" si="19"/>
        <v>295</v>
      </c>
      <c r="J65" s="187">
        <f t="shared" si="20"/>
        <v>13</v>
      </c>
    </row>
    <row r="66" spans="2:10">
      <c r="B66" s="188" t="s">
        <v>44</v>
      </c>
      <c r="C66" s="189">
        <v>123</v>
      </c>
      <c r="D66" s="190">
        <v>149</v>
      </c>
      <c r="E66" s="191">
        <v>167</v>
      </c>
      <c r="F66" s="192">
        <f t="shared" si="16"/>
        <v>146.33333333333334</v>
      </c>
      <c r="G66" s="193">
        <f t="shared" si="17"/>
        <v>167</v>
      </c>
      <c r="H66" s="194">
        <f t="shared" si="18"/>
        <v>123</v>
      </c>
      <c r="I66" s="195">
        <f t="shared" si="19"/>
        <v>439</v>
      </c>
      <c r="J66" s="196">
        <f t="shared" si="20"/>
        <v>6</v>
      </c>
    </row>
    <row r="67" spans="2:10">
      <c r="B67" s="170" t="s">
        <v>45</v>
      </c>
      <c r="C67" s="171">
        <v>96</v>
      </c>
      <c r="D67" s="172">
        <v>135</v>
      </c>
      <c r="E67" s="173">
        <v>140</v>
      </c>
      <c r="F67" s="174">
        <f t="shared" si="16"/>
        <v>123.66666666666667</v>
      </c>
      <c r="G67" s="175">
        <f t="shared" si="17"/>
        <v>140</v>
      </c>
      <c r="H67" s="176">
        <f t="shared" si="18"/>
        <v>96</v>
      </c>
      <c r="I67" s="177">
        <f t="shared" si="19"/>
        <v>371</v>
      </c>
      <c r="J67" s="178">
        <f t="shared" si="20"/>
        <v>11</v>
      </c>
    </row>
    <row r="68" spans="2:10">
      <c r="B68" s="179" t="s">
        <v>46</v>
      </c>
      <c r="C68" s="180">
        <v>123</v>
      </c>
      <c r="D68" s="181">
        <v>140</v>
      </c>
      <c r="E68" s="182">
        <v>143</v>
      </c>
      <c r="F68" s="183">
        <f t="shared" si="16"/>
        <v>135.33333333333334</v>
      </c>
      <c r="G68" s="184">
        <f t="shared" si="17"/>
        <v>143</v>
      </c>
      <c r="H68" s="185">
        <f t="shared" si="18"/>
        <v>123</v>
      </c>
      <c r="I68" s="186">
        <f t="shared" si="19"/>
        <v>406</v>
      </c>
      <c r="J68" s="187">
        <f t="shared" si="20"/>
        <v>9</v>
      </c>
    </row>
    <row r="69" spans="2:10">
      <c r="B69" s="188" t="s">
        <v>47</v>
      </c>
      <c r="C69" s="189">
        <v>98</v>
      </c>
      <c r="D69" s="190">
        <v>94</v>
      </c>
      <c r="E69" s="191">
        <v>79</v>
      </c>
      <c r="F69" s="192">
        <f t="shared" si="16"/>
        <v>90.333333333333329</v>
      </c>
      <c r="G69" s="193">
        <f t="shared" si="17"/>
        <v>98</v>
      </c>
      <c r="H69" s="194">
        <f t="shared" si="18"/>
        <v>79</v>
      </c>
      <c r="I69" s="195">
        <f t="shared" si="19"/>
        <v>271</v>
      </c>
      <c r="J69" s="196">
        <f t="shared" si="20"/>
        <v>15</v>
      </c>
    </row>
    <row r="70" spans="2:10">
      <c r="B70" s="170" t="s">
        <v>48</v>
      </c>
      <c r="C70" s="171">
        <v>107</v>
      </c>
      <c r="D70" s="172">
        <v>133</v>
      </c>
      <c r="E70" s="173">
        <v>119</v>
      </c>
      <c r="F70" s="174">
        <f t="shared" si="16"/>
        <v>119.66666666666667</v>
      </c>
      <c r="G70" s="175">
        <f t="shared" si="17"/>
        <v>133</v>
      </c>
      <c r="H70" s="176">
        <f t="shared" si="18"/>
        <v>107</v>
      </c>
      <c r="I70" s="177">
        <f t="shared" si="19"/>
        <v>359</v>
      </c>
      <c r="J70" s="178">
        <f t="shared" si="20"/>
        <v>12</v>
      </c>
    </row>
    <row r="71" spans="2:10">
      <c r="B71" s="179" t="s">
        <v>49</v>
      </c>
      <c r="C71" s="180">
        <v>133</v>
      </c>
      <c r="D71" s="181">
        <v>165</v>
      </c>
      <c r="E71" s="182">
        <v>174</v>
      </c>
      <c r="F71" s="183">
        <f t="shared" si="16"/>
        <v>157.33333333333334</v>
      </c>
      <c r="G71" s="184">
        <f t="shared" si="17"/>
        <v>174</v>
      </c>
      <c r="H71" s="185">
        <f t="shared" si="18"/>
        <v>133</v>
      </c>
      <c r="I71" s="186">
        <f t="shared" si="19"/>
        <v>472</v>
      </c>
      <c r="J71" s="187">
        <f t="shared" si="20"/>
        <v>5</v>
      </c>
    </row>
    <row r="72" spans="2:10">
      <c r="B72" s="188" t="s">
        <v>50</v>
      </c>
      <c r="C72" s="189">
        <v>174</v>
      </c>
      <c r="D72" s="190">
        <v>210</v>
      </c>
      <c r="E72" s="191">
        <v>222</v>
      </c>
      <c r="F72" s="192">
        <f t="shared" si="16"/>
        <v>202</v>
      </c>
      <c r="G72" s="193">
        <f t="shared" si="17"/>
        <v>222</v>
      </c>
      <c r="H72" s="194">
        <f t="shared" si="18"/>
        <v>174</v>
      </c>
      <c r="I72" s="195">
        <f t="shared" si="19"/>
        <v>606</v>
      </c>
      <c r="J72" s="196">
        <f t="shared" si="20"/>
        <v>1</v>
      </c>
    </row>
    <row r="73" spans="2:10">
      <c r="B73" s="170" t="s">
        <v>51</v>
      </c>
      <c r="C73" s="171">
        <v>187</v>
      </c>
      <c r="D73" s="172">
        <v>198</v>
      </c>
      <c r="E73" s="173">
        <v>218</v>
      </c>
      <c r="F73" s="174">
        <f t="shared" si="16"/>
        <v>201</v>
      </c>
      <c r="G73" s="175">
        <f t="shared" si="17"/>
        <v>218</v>
      </c>
      <c r="H73" s="176">
        <f t="shared" si="18"/>
        <v>187</v>
      </c>
      <c r="I73" s="177">
        <f t="shared" si="19"/>
        <v>603</v>
      </c>
      <c r="J73" s="178">
        <f t="shared" si="20"/>
        <v>2</v>
      </c>
    </row>
    <row r="74" spans="2:10">
      <c r="B74" s="179" t="s">
        <v>52</v>
      </c>
      <c r="C74" s="180">
        <v>155</v>
      </c>
      <c r="D74" s="181">
        <v>167</v>
      </c>
      <c r="E74" s="182">
        <v>190</v>
      </c>
      <c r="F74" s="183">
        <f t="shared" si="16"/>
        <v>170.66666666666666</v>
      </c>
      <c r="G74" s="184">
        <f t="shared" si="17"/>
        <v>190</v>
      </c>
      <c r="H74" s="185">
        <f t="shared" si="18"/>
        <v>155</v>
      </c>
      <c r="I74" s="186">
        <f t="shared" si="19"/>
        <v>512</v>
      </c>
      <c r="J74" s="187">
        <f t="shared" si="20"/>
        <v>3</v>
      </c>
    </row>
    <row r="75" spans="2:10">
      <c r="B75" s="188" t="s">
        <v>53</v>
      </c>
      <c r="C75" s="189">
        <v>131</v>
      </c>
      <c r="D75" s="190">
        <v>152</v>
      </c>
      <c r="E75" s="191">
        <v>132</v>
      </c>
      <c r="F75" s="192">
        <f t="shared" si="16"/>
        <v>138.33333333333334</v>
      </c>
      <c r="G75" s="193">
        <f t="shared" si="17"/>
        <v>152</v>
      </c>
      <c r="H75" s="194">
        <f t="shared" si="18"/>
        <v>131</v>
      </c>
      <c r="I75" s="195">
        <f t="shared" si="19"/>
        <v>415</v>
      </c>
      <c r="J75" s="196">
        <f t="shared" si="20"/>
        <v>8</v>
      </c>
    </row>
    <row r="76" spans="2:10">
      <c r="B76" s="170" t="s">
        <v>54</v>
      </c>
      <c r="C76" s="171">
        <v>147</v>
      </c>
      <c r="D76" s="172">
        <v>165</v>
      </c>
      <c r="E76" s="173">
        <v>184</v>
      </c>
      <c r="F76" s="174">
        <f t="shared" si="16"/>
        <v>165.33333333333334</v>
      </c>
      <c r="G76" s="175">
        <f t="shared" si="17"/>
        <v>184</v>
      </c>
      <c r="H76" s="176">
        <f t="shared" si="18"/>
        <v>147</v>
      </c>
      <c r="I76" s="177">
        <f t="shared" si="19"/>
        <v>496</v>
      </c>
      <c r="J76" s="178">
        <f t="shared" si="20"/>
        <v>4</v>
      </c>
    </row>
    <row r="77" spans="2:10" ht="14.25" thickBot="1">
      <c r="B77" s="197" t="s">
        <v>55</v>
      </c>
      <c r="C77" s="198">
        <v>78</v>
      </c>
      <c r="D77" s="199">
        <v>91</v>
      </c>
      <c r="E77" s="200">
        <v>77</v>
      </c>
      <c r="F77" s="201">
        <f t="shared" si="16"/>
        <v>82</v>
      </c>
      <c r="G77" s="202">
        <f t="shared" si="17"/>
        <v>91</v>
      </c>
      <c r="H77" s="203">
        <f t="shared" si="18"/>
        <v>77</v>
      </c>
      <c r="I77" s="204">
        <f t="shared" si="19"/>
        <v>246</v>
      </c>
      <c r="J77" s="205">
        <f t="shared" si="20"/>
        <v>16</v>
      </c>
    </row>
    <row r="78" spans="2:10" ht="14.25" thickTop="1">
      <c r="B78" s="206" t="s">
        <v>56</v>
      </c>
      <c r="C78" s="207">
        <f t="shared" ref="C78:I78" si="21">MAX(C60:C77)</f>
        <v>187</v>
      </c>
      <c r="D78" s="208">
        <f t="shared" si="21"/>
        <v>210</v>
      </c>
      <c r="E78" s="209">
        <f t="shared" si="21"/>
        <v>222</v>
      </c>
      <c r="F78" s="210">
        <f t="shared" si="21"/>
        <v>202</v>
      </c>
      <c r="G78" s="211">
        <f t="shared" si="21"/>
        <v>222</v>
      </c>
      <c r="H78" s="209">
        <f t="shared" si="21"/>
        <v>187</v>
      </c>
      <c r="I78" s="210">
        <f t="shared" si="21"/>
        <v>606</v>
      </c>
      <c r="J78" s="311"/>
    </row>
    <row r="79" spans="2:10">
      <c r="B79" s="212" t="s">
        <v>57</v>
      </c>
      <c r="C79" s="213">
        <f t="shared" ref="C79:I79" si="22">MIN(C60:C77)</f>
        <v>70</v>
      </c>
      <c r="D79" s="214">
        <f t="shared" si="22"/>
        <v>67</v>
      </c>
      <c r="E79" s="215">
        <f t="shared" si="22"/>
        <v>49</v>
      </c>
      <c r="F79" s="216">
        <f t="shared" si="22"/>
        <v>62</v>
      </c>
      <c r="G79" s="217">
        <f t="shared" si="22"/>
        <v>70</v>
      </c>
      <c r="H79" s="215">
        <f t="shared" si="22"/>
        <v>49</v>
      </c>
      <c r="I79" s="216">
        <f t="shared" si="22"/>
        <v>186</v>
      </c>
      <c r="J79" s="311"/>
    </row>
    <row r="80" spans="2:10" ht="14.25" thickBot="1">
      <c r="B80" s="218" t="s">
        <v>33</v>
      </c>
      <c r="C80" s="219">
        <f t="shared" ref="C80:I80" si="23">AVERAGE(C60:C77)</f>
        <v>117.27777777777777</v>
      </c>
      <c r="D80" s="220">
        <f t="shared" si="23"/>
        <v>136.16666666666666</v>
      </c>
      <c r="E80" s="221">
        <f t="shared" si="23"/>
        <v>136.83333333333334</v>
      </c>
      <c r="F80" s="222">
        <f t="shared" si="23"/>
        <v>130.09259259259261</v>
      </c>
      <c r="G80" s="223">
        <f t="shared" si="23"/>
        <v>143.61111111111111</v>
      </c>
      <c r="H80" s="221">
        <f t="shared" si="23"/>
        <v>114</v>
      </c>
      <c r="I80" s="222">
        <f t="shared" si="23"/>
        <v>390.27777777777777</v>
      </c>
      <c r="J80" s="312"/>
    </row>
    <row r="81" spans="2:10" ht="14.25" thickTop="1"/>
    <row r="83" spans="2:10" ht="33.75" customHeight="1">
      <c r="B83" s="313" t="s">
        <v>29</v>
      </c>
      <c r="C83" s="314"/>
      <c r="D83" s="314"/>
      <c r="E83" s="314"/>
      <c r="F83" s="314"/>
      <c r="G83" s="314"/>
      <c r="H83" s="314"/>
      <c r="I83" s="314"/>
      <c r="J83" s="315"/>
    </row>
    <row r="84" spans="2:10" ht="9.75" customHeight="1" thickBot="1">
      <c r="B84" s="224"/>
      <c r="C84" s="224"/>
      <c r="D84" s="224"/>
      <c r="E84" s="224"/>
      <c r="F84" s="224"/>
      <c r="G84" s="224"/>
      <c r="H84" s="224"/>
      <c r="I84" s="224"/>
      <c r="J84" s="224"/>
    </row>
    <row r="85" spans="2:10">
      <c r="B85" s="225"/>
      <c r="C85" s="226" t="s">
        <v>30</v>
      </c>
      <c r="D85" s="226" t="s">
        <v>31</v>
      </c>
      <c r="E85" s="227" t="s">
        <v>32</v>
      </c>
      <c r="F85" s="228" t="s">
        <v>33</v>
      </c>
      <c r="G85" s="226" t="s">
        <v>34</v>
      </c>
      <c r="H85" s="226" t="s">
        <v>35</v>
      </c>
      <c r="I85" s="227" t="s">
        <v>36</v>
      </c>
      <c r="J85" s="229" t="s">
        <v>37</v>
      </c>
    </row>
    <row r="86" spans="2:10">
      <c r="B86" s="230" t="s">
        <v>38</v>
      </c>
      <c r="C86" s="231">
        <v>82</v>
      </c>
      <c r="D86" s="231">
        <v>80</v>
      </c>
      <c r="E86" s="232">
        <v>64</v>
      </c>
      <c r="F86" s="233">
        <f t="shared" ref="F86:F103" si="24">AVERAGE(C86:E86)</f>
        <v>75.333333333333329</v>
      </c>
      <c r="G86" s="231">
        <f t="shared" ref="G86:G103" si="25">MAX(C86:E86)</f>
        <v>82</v>
      </c>
      <c r="H86" s="234">
        <f t="shared" ref="H86:H103" si="26">MIN(C86:E86)</f>
        <v>64</v>
      </c>
      <c r="I86" s="232">
        <f t="shared" ref="I86:I103" si="27">SUM(C86:E86)</f>
        <v>226</v>
      </c>
      <c r="J86" s="235">
        <f>RANK(I86,$I$86:$I$103)</f>
        <v>17</v>
      </c>
    </row>
    <row r="87" spans="2:10">
      <c r="B87" s="236" t="s">
        <v>39</v>
      </c>
      <c r="C87" s="237">
        <v>114</v>
      </c>
      <c r="D87" s="237">
        <v>142</v>
      </c>
      <c r="E87" s="238">
        <v>148</v>
      </c>
      <c r="F87" s="239">
        <f t="shared" si="24"/>
        <v>134.66666666666666</v>
      </c>
      <c r="G87" s="237">
        <f t="shared" si="25"/>
        <v>148</v>
      </c>
      <c r="H87" s="240">
        <f t="shared" si="26"/>
        <v>114</v>
      </c>
      <c r="I87" s="238">
        <f t="shared" si="27"/>
        <v>404</v>
      </c>
      <c r="J87" s="241">
        <f t="shared" ref="J87:J103" si="28">RANK(I87,$I$86:$I$103)</f>
        <v>10</v>
      </c>
    </row>
    <row r="88" spans="2:10">
      <c r="B88" s="242" t="s">
        <v>40</v>
      </c>
      <c r="C88" s="243">
        <v>128</v>
      </c>
      <c r="D88" s="243">
        <v>151</v>
      </c>
      <c r="E88" s="244">
        <v>149</v>
      </c>
      <c r="F88" s="245">
        <f t="shared" si="24"/>
        <v>142.66666666666666</v>
      </c>
      <c r="G88" s="243">
        <f t="shared" si="25"/>
        <v>151</v>
      </c>
      <c r="H88" s="246">
        <f t="shared" si="26"/>
        <v>128</v>
      </c>
      <c r="I88" s="244">
        <f t="shared" si="27"/>
        <v>428</v>
      </c>
      <c r="J88" s="247">
        <f t="shared" si="28"/>
        <v>7</v>
      </c>
    </row>
    <row r="89" spans="2:10">
      <c r="B89" s="248" t="s">
        <v>41</v>
      </c>
      <c r="C89" s="249">
        <v>80</v>
      </c>
      <c r="D89" s="249">
        <v>112</v>
      </c>
      <c r="E89" s="250">
        <v>98</v>
      </c>
      <c r="F89" s="251">
        <f t="shared" si="24"/>
        <v>96.666666666666671</v>
      </c>
      <c r="G89" s="249">
        <f t="shared" si="25"/>
        <v>112</v>
      </c>
      <c r="H89" s="252">
        <f t="shared" si="26"/>
        <v>80</v>
      </c>
      <c r="I89" s="250">
        <f t="shared" si="27"/>
        <v>290</v>
      </c>
      <c r="J89" s="253">
        <f t="shared" si="28"/>
        <v>14</v>
      </c>
    </row>
    <row r="90" spans="2:10">
      <c r="B90" s="254" t="s">
        <v>42</v>
      </c>
      <c r="C90" s="255">
        <v>70</v>
      </c>
      <c r="D90" s="255">
        <v>67</v>
      </c>
      <c r="E90" s="256">
        <v>49</v>
      </c>
      <c r="F90" s="257">
        <f t="shared" si="24"/>
        <v>62</v>
      </c>
      <c r="G90" s="255">
        <f t="shared" si="25"/>
        <v>70</v>
      </c>
      <c r="H90" s="258">
        <f t="shared" si="26"/>
        <v>49</v>
      </c>
      <c r="I90" s="256">
        <f t="shared" si="27"/>
        <v>186</v>
      </c>
      <c r="J90" s="259">
        <f t="shared" si="28"/>
        <v>18</v>
      </c>
    </row>
    <row r="91" spans="2:10">
      <c r="B91" s="260" t="s">
        <v>43</v>
      </c>
      <c r="C91" s="261">
        <v>85</v>
      </c>
      <c r="D91" s="261">
        <v>100</v>
      </c>
      <c r="E91" s="262">
        <v>110</v>
      </c>
      <c r="F91" s="263">
        <f t="shared" si="24"/>
        <v>98.333333333333329</v>
      </c>
      <c r="G91" s="261">
        <f t="shared" si="25"/>
        <v>110</v>
      </c>
      <c r="H91" s="264">
        <f t="shared" si="26"/>
        <v>85</v>
      </c>
      <c r="I91" s="262">
        <f t="shared" si="27"/>
        <v>295</v>
      </c>
      <c r="J91" s="265">
        <f t="shared" si="28"/>
        <v>13</v>
      </c>
    </row>
    <row r="92" spans="2:10">
      <c r="B92" s="230" t="s">
        <v>44</v>
      </c>
      <c r="C92" s="231">
        <v>123</v>
      </c>
      <c r="D92" s="231">
        <v>149</v>
      </c>
      <c r="E92" s="232">
        <v>167</v>
      </c>
      <c r="F92" s="233">
        <f t="shared" si="24"/>
        <v>146.33333333333334</v>
      </c>
      <c r="G92" s="231">
        <f t="shared" si="25"/>
        <v>167</v>
      </c>
      <c r="H92" s="234">
        <f t="shared" si="26"/>
        <v>123</v>
      </c>
      <c r="I92" s="232">
        <f t="shared" si="27"/>
        <v>439</v>
      </c>
      <c r="J92" s="235">
        <f t="shared" si="28"/>
        <v>6</v>
      </c>
    </row>
    <row r="93" spans="2:10">
      <c r="B93" s="236" t="s">
        <v>45</v>
      </c>
      <c r="C93" s="237">
        <v>96</v>
      </c>
      <c r="D93" s="237">
        <v>135</v>
      </c>
      <c r="E93" s="238">
        <v>140</v>
      </c>
      <c r="F93" s="239">
        <f t="shared" si="24"/>
        <v>123.66666666666667</v>
      </c>
      <c r="G93" s="237">
        <f t="shared" si="25"/>
        <v>140</v>
      </c>
      <c r="H93" s="240">
        <f t="shared" si="26"/>
        <v>96</v>
      </c>
      <c r="I93" s="238">
        <f t="shared" si="27"/>
        <v>371</v>
      </c>
      <c r="J93" s="241">
        <f t="shared" si="28"/>
        <v>11</v>
      </c>
    </row>
    <row r="94" spans="2:10">
      <c r="B94" s="242" t="s">
        <v>46</v>
      </c>
      <c r="C94" s="243">
        <v>123</v>
      </c>
      <c r="D94" s="243">
        <v>140</v>
      </c>
      <c r="E94" s="244">
        <v>143</v>
      </c>
      <c r="F94" s="245">
        <f t="shared" si="24"/>
        <v>135.33333333333334</v>
      </c>
      <c r="G94" s="243">
        <f t="shared" si="25"/>
        <v>143</v>
      </c>
      <c r="H94" s="246">
        <f t="shared" si="26"/>
        <v>123</v>
      </c>
      <c r="I94" s="244">
        <f t="shared" si="27"/>
        <v>406</v>
      </c>
      <c r="J94" s="247">
        <f t="shared" si="28"/>
        <v>9</v>
      </c>
    </row>
    <row r="95" spans="2:10">
      <c r="B95" s="248" t="s">
        <v>47</v>
      </c>
      <c r="C95" s="249">
        <v>98</v>
      </c>
      <c r="D95" s="249">
        <v>94</v>
      </c>
      <c r="E95" s="250">
        <v>79</v>
      </c>
      <c r="F95" s="251">
        <f t="shared" si="24"/>
        <v>90.333333333333329</v>
      </c>
      <c r="G95" s="249">
        <f t="shared" si="25"/>
        <v>98</v>
      </c>
      <c r="H95" s="252">
        <f t="shared" si="26"/>
        <v>79</v>
      </c>
      <c r="I95" s="250">
        <f t="shared" si="27"/>
        <v>271</v>
      </c>
      <c r="J95" s="253">
        <f t="shared" si="28"/>
        <v>15</v>
      </c>
    </row>
    <row r="96" spans="2:10">
      <c r="B96" s="254" t="s">
        <v>48</v>
      </c>
      <c r="C96" s="255">
        <v>107</v>
      </c>
      <c r="D96" s="255">
        <v>133</v>
      </c>
      <c r="E96" s="256">
        <v>119</v>
      </c>
      <c r="F96" s="257">
        <f t="shared" si="24"/>
        <v>119.66666666666667</v>
      </c>
      <c r="G96" s="255">
        <f t="shared" si="25"/>
        <v>133</v>
      </c>
      <c r="H96" s="258">
        <f t="shared" si="26"/>
        <v>107</v>
      </c>
      <c r="I96" s="256">
        <f t="shared" si="27"/>
        <v>359</v>
      </c>
      <c r="J96" s="259">
        <f t="shared" si="28"/>
        <v>12</v>
      </c>
    </row>
    <row r="97" spans="2:11">
      <c r="B97" s="260" t="s">
        <v>49</v>
      </c>
      <c r="C97" s="261">
        <v>133</v>
      </c>
      <c r="D97" s="261">
        <v>165</v>
      </c>
      <c r="E97" s="262">
        <v>174</v>
      </c>
      <c r="F97" s="263">
        <f t="shared" si="24"/>
        <v>157.33333333333334</v>
      </c>
      <c r="G97" s="261">
        <f t="shared" si="25"/>
        <v>174</v>
      </c>
      <c r="H97" s="264">
        <f t="shared" si="26"/>
        <v>133</v>
      </c>
      <c r="I97" s="262">
        <f t="shared" si="27"/>
        <v>472</v>
      </c>
      <c r="J97" s="265">
        <f t="shared" si="28"/>
        <v>5</v>
      </c>
    </row>
    <row r="98" spans="2:11">
      <c r="B98" s="230" t="s">
        <v>50</v>
      </c>
      <c r="C98" s="231">
        <v>174</v>
      </c>
      <c r="D98" s="231">
        <v>210</v>
      </c>
      <c r="E98" s="232">
        <v>222</v>
      </c>
      <c r="F98" s="233">
        <f t="shared" si="24"/>
        <v>202</v>
      </c>
      <c r="G98" s="231">
        <f t="shared" si="25"/>
        <v>222</v>
      </c>
      <c r="H98" s="234">
        <f t="shared" si="26"/>
        <v>174</v>
      </c>
      <c r="I98" s="232">
        <f t="shared" si="27"/>
        <v>606</v>
      </c>
      <c r="J98" s="266">
        <f t="shared" si="28"/>
        <v>1</v>
      </c>
    </row>
    <row r="99" spans="2:11">
      <c r="B99" s="236" t="s">
        <v>51</v>
      </c>
      <c r="C99" s="237">
        <v>187</v>
      </c>
      <c r="D99" s="237">
        <v>198</v>
      </c>
      <c r="E99" s="238">
        <v>218</v>
      </c>
      <c r="F99" s="239">
        <f t="shared" si="24"/>
        <v>201</v>
      </c>
      <c r="G99" s="237">
        <f t="shared" si="25"/>
        <v>218</v>
      </c>
      <c r="H99" s="240">
        <f t="shared" si="26"/>
        <v>187</v>
      </c>
      <c r="I99" s="238">
        <f t="shared" si="27"/>
        <v>603</v>
      </c>
      <c r="J99" s="267">
        <f t="shared" si="28"/>
        <v>2</v>
      </c>
    </row>
    <row r="100" spans="2:11">
      <c r="B100" s="242" t="s">
        <v>52</v>
      </c>
      <c r="C100" s="243">
        <v>155</v>
      </c>
      <c r="D100" s="243">
        <v>167</v>
      </c>
      <c r="E100" s="244">
        <v>190</v>
      </c>
      <c r="F100" s="245">
        <f t="shared" si="24"/>
        <v>170.66666666666666</v>
      </c>
      <c r="G100" s="243">
        <f t="shared" si="25"/>
        <v>190</v>
      </c>
      <c r="H100" s="246">
        <f t="shared" si="26"/>
        <v>155</v>
      </c>
      <c r="I100" s="244">
        <f t="shared" si="27"/>
        <v>512</v>
      </c>
      <c r="J100" s="268">
        <f t="shared" si="28"/>
        <v>3</v>
      </c>
    </row>
    <row r="101" spans="2:11">
      <c r="B101" s="248" t="s">
        <v>53</v>
      </c>
      <c r="C101" s="249">
        <v>131</v>
      </c>
      <c r="D101" s="249">
        <v>152</v>
      </c>
      <c r="E101" s="250">
        <v>132</v>
      </c>
      <c r="F101" s="251">
        <f t="shared" si="24"/>
        <v>138.33333333333334</v>
      </c>
      <c r="G101" s="249">
        <f t="shared" si="25"/>
        <v>152</v>
      </c>
      <c r="H101" s="252">
        <f t="shared" si="26"/>
        <v>131</v>
      </c>
      <c r="I101" s="250">
        <f t="shared" si="27"/>
        <v>415</v>
      </c>
      <c r="J101" s="253">
        <f t="shared" si="28"/>
        <v>8</v>
      </c>
    </row>
    <row r="102" spans="2:11">
      <c r="B102" s="254" t="s">
        <v>54</v>
      </c>
      <c r="C102" s="255">
        <v>147</v>
      </c>
      <c r="D102" s="255">
        <v>165</v>
      </c>
      <c r="E102" s="256">
        <v>184</v>
      </c>
      <c r="F102" s="257">
        <f t="shared" si="24"/>
        <v>165.33333333333334</v>
      </c>
      <c r="G102" s="255">
        <f t="shared" si="25"/>
        <v>184</v>
      </c>
      <c r="H102" s="258">
        <f t="shared" si="26"/>
        <v>147</v>
      </c>
      <c r="I102" s="256">
        <f t="shared" si="27"/>
        <v>496</v>
      </c>
      <c r="J102" s="259">
        <f t="shared" si="28"/>
        <v>4</v>
      </c>
    </row>
    <row r="103" spans="2:11" ht="14.25" thickBot="1">
      <c r="B103" s="269" t="s">
        <v>55</v>
      </c>
      <c r="C103" s="270">
        <v>78</v>
      </c>
      <c r="D103" s="270">
        <v>91</v>
      </c>
      <c r="E103" s="271">
        <v>77</v>
      </c>
      <c r="F103" s="272">
        <f t="shared" si="24"/>
        <v>82</v>
      </c>
      <c r="G103" s="270">
        <f t="shared" si="25"/>
        <v>91</v>
      </c>
      <c r="H103" s="273">
        <f t="shared" si="26"/>
        <v>77</v>
      </c>
      <c r="I103" s="271">
        <f t="shared" si="27"/>
        <v>246</v>
      </c>
      <c r="J103" s="274">
        <f t="shared" si="28"/>
        <v>16</v>
      </c>
    </row>
    <row r="104" spans="2:11" ht="14.25" thickTop="1">
      <c r="B104" s="275" t="s">
        <v>56</v>
      </c>
      <c r="C104" s="276">
        <f t="shared" ref="C104:I104" si="29">MAX(C86:C103)</f>
        <v>187</v>
      </c>
      <c r="D104" s="276">
        <f t="shared" si="29"/>
        <v>210</v>
      </c>
      <c r="E104" s="277">
        <f t="shared" si="29"/>
        <v>222</v>
      </c>
      <c r="F104" s="278">
        <f t="shared" si="29"/>
        <v>202</v>
      </c>
      <c r="G104" s="276">
        <f t="shared" si="29"/>
        <v>222</v>
      </c>
      <c r="H104" s="279">
        <f t="shared" si="29"/>
        <v>187</v>
      </c>
      <c r="I104" s="277">
        <f t="shared" si="29"/>
        <v>606</v>
      </c>
      <c r="J104" s="316"/>
    </row>
    <row r="105" spans="2:11">
      <c r="B105" s="280" t="s">
        <v>57</v>
      </c>
      <c r="C105" s="281">
        <f t="shared" ref="C105:I105" si="30">MIN(C86:C103)</f>
        <v>70</v>
      </c>
      <c r="D105" s="281">
        <f t="shared" si="30"/>
        <v>67</v>
      </c>
      <c r="E105" s="282">
        <f t="shared" si="30"/>
        <v>49</v>
      </c>
      <c r="F105" s="283">
        <f t="shared" si="30"/>
        <v>62</v>
      </c>
      <c r="G105" s="281">
        <f t="shared" si="30"/>
        <v>70</v>
      </c>
      <c r="H105" s="284">
        <f t="shared" si="30"/>
        <v>49</v>
      </c>
      <c r="I105" s="282">
        <f t="shared" si="30"/>
        <v>186</v>
      </c>
      <c r="J105" s="317"/>
    </row>
    <row r="106" spans="2:11" ht="14.25" thickBot="1">
      <c r="B106" s="285" t="s">
        <v>33</v>
      </c>
      <c r="C106" s="286">
        <f t="shared" ref="C106:I106" si="31">AVERAGE(C86:C103)</f>
        <v>117.27777777777777</v>
      </c>
      <c r="D106" s="286">
        <f t="shared" si="31"/>
        <v>136.16666666666666</v>
      </c>
      <c r="E106" s="287">
        <f t="shared" si="31"/>
        <v>136.83333333333334</v>
      </c>
      <c r="F106" s="288">
        <f t="shared" si="31"/>
        <v>130.09259259259261</v>
      </c>
      <c r="G106" s="289">
        <f t="shared" si="31"/>
        <v>143.61111111111111</v>
      </c>
      <c r="H106" s="290">
        <f t="shared" si="31"/>
        <v>114</v>
      </c>
      <c r="I106" s="287">
        <f t="shared" si="31"/>
        <v>390.27777777777777</v>
      </c>
      <c r="J106" s="318"/>
    </row>
    <row r="111" spans="2:11" ht="18.75">
      <c r="B111" s="319" t="s">
        <v>29</v>
      </c>
      <c r="C111" s="319"/>
      <c r="D111" s="319"/>
      <c r="E111" s="319"/>
      <c r="F111" s="319"/>
      <c r="G111" s="319"/>
      <c r="H111" s="319"/>
      <c r="I111" s="319"/>
      <c r="J111" s="319"/>
      <c r="K111" s="291"/>
    </row>
    <row r="112" spans="2:11"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</row>
    <row r="113" spans="2:11">
      <c r="B113" s="293"/>
      <c r="C113" s="294" t="s">
        <v>30</v>
      </c>
      <c r="D113" s="295" t="s">
        <v>31</v>
      </c>
      <c r="E113" s="294" t="s">
        <v>32</v>
      </c>
      <c r="F113" s="295" t="s">
        <v>33</v>
      </c>
      <c r="G113" s="294" t="s">
        <v>34</v>
      </c>
      <c r="H113" s="295" t="s">
        <v>35</v>
      </c>
      <c r="I113" s="294" t="s">
        <v>36</v>
      </c>
      <c r="J113" s="295" t="s">
        <v>37</v>
      </c>
      <c r="K113" s="291"/>
    </row>
    <row r="114" spans="2:11">
      <c r="B114" s="296" t="s">
        <v>38</v>
      </c>
      <c r="C114" s="297">
        <v>82</v>
      </c>
      <c r="D114" s="298">
        <v>80</v>
      </c>
      <c r="E114" s="297">
        <v>64</v>
      </c>
      <c r="F114" s="298">
        <f t="shared" ref="F114:F131" si="32">AVERAGE(C114:E114)</f>
        <v>75.333333333333329</v>
      </c>
      <c r="G114" s="297">
        <f t="shared" ref="G114:G131" si="33">MAX(C114:E114)</f>
        <v>82</v>
      </c>
      <c r="H114" s="298">
        <f t="shared" ref="H114:H131" si="34">MIN(C114:E114)</f>
        <v>64</v>
      </c>
      <c r="I114" s="297">
        <f t="shared" ref="I114:I131" si="35">SUM(C114:E114)</f>
        <v>226</v>
      </c>
      <c r="J114" s="298">
        <f>RANK(I114,$I$114:$I$131)</f>
        <v>17</v>
      </c>
      <c r="K114" s="291"/>
    </row>
    <row r="115" spans="2:11">
      <c r="B115" s="299" t="s">
        <v>39</v>
      </c>
      <c r="C115" s="300">
        <v>114</v>
      </c>
      <c r="D115" s="301">
        <v>142</v>
      </c>
      <c r="E115" s="300">
        <v>148</v>
      </c>
      <c r="F115" s="301">
        <f t="shared" si="32"/>
        <v>134.66666666666666</v>
      </c>
      <c r="G115" s="300">
        <f t="shared" si="33"/>
        <v>148</v>
      </c>
      <c r="H115" s="301">
        <f t="shared" si="34"/>
        <v>114</v>
      </c>
      <c r="I115" s="300">
        <f t="shared" si="35"/>
        <v>404</v>
      </c>
      <c r="J115" s="301">
        <f t="shared" ref="J115:J131" si="36">RANK(I115,$I$114:$I$131)</f>
        <v>10</v>
      </c>
      <c r="K115" s="291"/>
    </row>
    <row r="116" spans="2:11">
      <c r="B116" s="296" t="s">
        <v>40</v>
      </c>
      <c r="C116" s="297">
        <v>128</v>
      </c>
      <c r="D116" s="298">
        <v>151</v>
      </c>
      <c r="E116" s="297">
        <v>149</v>
      </c>
      <c r="F116" s="298">
        <f t="shared" si="32"/>
        <v>142.66666666666666</v>
      </c>
      <c r="G116" s="297">
        <f t="shared" si="33"/>
        <v>151</v>
      </c>
      <c r="H116" s="298">
        <f t="shared" si="34"/>
        <v>128</v>
      </c>
      <c r="I116" s="297">
        <f t="shared" si="35"/>
        <v>428</v>
      </c>
      <c r="J116" s="298">
        <f t="shared" si="36"/>
        <v>7</v>
      </c>
      <c r="K116" s="291"/>
    </row>
    <row r="117" spans="2:11">
      <c r="B117" s="299" t="s">
        <v>41</v>
      </c>
      <c r="C117" s="300">
        <v>80</v>
      </c>
      <c r="D117" s="301">
        <v>112</v>
      </c>
      <c r="E117" s="300">
        <v>98</v>
      </c>
      <c r="F117" s="301">
        <f t="shared" si="32"/>
        <v>96.666666666666671</v>
      </c>
      <c r="G117" s="300">
        <f t="shared" si="33"/>
        <v>112</v>
      </c>
      <c r="H117" s="301">
        <f t="shared" si="34"/>
        <v>80</v>
      </c>
      <c r="I117" s="300">
        <f t="shared" si="35"/>
        <v>290</v>
      </c>
      <c r="J117" s="301">
        <f t="shared" si="36"/>
        <v>14</v>
      </c>
      <c r="K117" s="291"/>
    </row>
    <row r="118" spans="2:11">
      <c r="B118" s="296" t="s">
        <v>42</v>
      </c>
      <c r="C118" s="297">
        <v>70</v>
      </c>
      <c r="D118" s="298">
        <v>67</v>
      </c>
      <c r="E118" s="297">
        <v>49</v>
      </c>
      <c r="F118" s="298">
        <f t="shared" si="32"/>
        <v>62</v>
      </c>
      <c r="G118" s="297">
        <f t="shared" si="33"/>
        <v>70</v>
      </c>
      <c r="H118" s="298">
        <f t="shared" si="34"/>
        <v>49</v>
      </c>
      <c r="I118" s="297">
        <f t="shared" si="35"/>
        <v>186</v>
      </c>
      <c r="J118" s="298">
        <f t="shared" si="36"/>
        <v>18</v>
      </c>
      <c r="K118" s="291"/>
    </row>
    <row r="119" spans="2:11">
      <c r="B119" s="299" t="s">
        <v>43</v>
      </c>
      <c r="C119" s="300">
        <v>85</v>
      </c>
      <c r="D119" s="301">
        <v>100</v>
      </c>
      <c r="E119" s="300">
        <v>110</v>
      </c>
      <c r="F119" s="301">
        <f t="shared" si="32"/>
        <v>98.333333333333329</v>
      </c>
      <c r="G119" s="300">
        <f t="shared" si="33"/>
        <v>110</v>
      </c>
      <c r="H119" s="301">
        <f t="shared" si="34"/>
        <v>85</v>
      </c>
      <c r="I119" s="300">
        <f t="shared" si="35"/>
        <v>295</v>
      </c>
      <c r="J119" s="301">
        <f t="shared" si="36"/>
        <v>13</v>
      </c>
      <c r="K119" s="291"/>
    </row>
    <row r="120" spans="2:11">
      <c r="B120" s="296" t="s">
        <v>44</v>
      </c>
      <c r="C120" s="297">
        <v>123</v>
      </c>
      <c r="D120" s="298">
        <v>149</v>
      </c>
      <c r="E120" s="297">
        <v>167</v>
      </c>
      <c r="F120" s="298">
        <f t="shared" si="32"/>
        <v>146.33333333333334</v>
      </c>
      <c r="G120" s="297">
        <f t="shared" si="33"/>
        <v>167</v>
      </c>
      <c r="H120" s="298">
        <f t="shared" si="34"/>
        <v>123</v>
      </c>
      <c r="I120" s="297">
        <f t="shared" si="35"/>
        <v>439</v>
      </c>
      <c r="J120" s="298">
        <f t="shared" si="36"/>
        <v>6</v>
      </c>
      <c r="K120" s="291"/>
    </row>
    <row r="121" spans="2:11">
      <c r="B121" s="299" t="s">
        <v>45</v>
      </c>
      <c r="C121" s="300">
        <v>96</v>
      </c>
      <c r="D121" s="301">
        <v>135</v>
      </c>
      <c r="E121" s="300">
        <v>140</v>
      </c>
      <c r="F121" s="301">
        <f t="shared" si="32"/>
        <v>123.66666666666667</v>
      </c>
      <c r="G121" s="300">
        <f t="shared" si="33"/>
        <v>140</v>
      </c>
      <c r="H121" s="301">
        <f t="shared" si="34"/>
        <v>96</v>
      </c>
      <c r="I121" s="300">
        <f t="shared" si="35"/>
        <v>371</v>
      </c>
      <c r="J121" s="301">
        <f t="shared" si="36"/>
        <v>11</v>
      </c>
      <c r="K121" s="291"/>
    </row>
    <row r="122" spans="2:11">
      <c r="B122" s="296" t="s">
        <v>46</v>
      </c>
      <c r="C122" s="297">
        <v>123</v>
      </c>
      <c r="D122" s="298">
        <v>140</v>
      </c>
      <c r="E122" s="297">
        <v>143</v>
      </c>
      <c r="F122" s="298">
        <f t="shared" si="32"/>
        <v>135.33333333333334</v>
      </c>
      <c r="G122" s="297">
        <f t="shared" si="33"/>
        <v>143</v>
      </c>
      <c r="H122" s="298">
        <f t="shared" si="34"/>
        <v>123</v>
      </c>
      <c r="I122" s="297">
        <f t="shared" si="35"/>
        <v>406</v>
      </c>
      <c r="J122" s="298">
        <f t="shared" si="36"/>
        <v>9</v>
      </c>
      <c r="K122" s="291"/>
    </row>
    <row r="123" spans="2:11">
      <c r="B123" s="299" t="s">
        <v>47</v>
      </c>
      <c r="C123" s="300">
        <v>98</v>
      </c>
      <c r="D123" s="301">
        <v>94</v>
      </c>
      <c r="E123" s="300">
        <v>79</v>
      </c>
      <c r="F123" s="301">
        <f t="shared" si="32"/>
        <v>90.333333333333329</v>
      </c>
      <c r="G123" s="300">
        <f t="shared" si="33"/>
        <v>98</v>
      </c>
      <c r="H123" s="301">
        <f t="shared" si="34"/>
        <v>79</v>
      </c>
      <c r="I123" s="300">
        <f t="shared" si="35"/>
        <v>271</v>
      </c>
      <c r="J123" s="301">
        <f t="shared" si="36"/>
        <v>15</v>
      </c>
      <c r="K123" s="291"/>
    </row>
    <row r="124" spans="2:11">
      <c r="B124" s="296" t="s">
        <v>48</v>
      </c>
      <c r="C124" s="297">
        <v>107</v>
      </c>
      <c r="D124" s="298">
        <v>133</v>
      </c>
      <c r="E124" s="297">
        <v>119</v>
      </c>
      <c r="F124" s="298">
        <f t="shared" si="32"/>
        <v>119.66666666666667</v>
      </c>
      <c r="G124" s="297">
        <f t="shared" si="33"/>
        <v>133</v>
      </c>
      <c r="H124" s="298">
        <f t="shared" si="34"/>
        <v>107</v>
      </c>
      <c r="I124" s="297">
        <f t="shared" si="35"/>
        <v>359</v>
      </c>
      <c r="J124" s="298">
        <f t="shared" si="36"/>
        <v>12</v>
      </c>
      <c r="K124" s="291"/>
    </row>
    <row r="125" spans="2:11">
      <c r="B125" s="299" t="s">
        <v>49</v>
      </c>
      <c r="C125" s="300">
        <v>133</v>
      </c>
      <c r="D125" s="301">
        <v>165</v>
      </c>
      <c r="E125" s="300">
        <v>174</v>
      </c>
      <c r="F125" s="301">
        <f t="shared" si="32"/>
        <v>157.33333333333334</v>
      </c>
      <c r="G125" s="300">
        <f t="shared" si="33"/>
        <v>174</v>
      </c>
      <c r="H125" s="301">
        <f t="shared" si="34"/>
        <v>133</v>
      </c>
      <c r="I125" s="300">
        <f t="shared" si="35"/>
        <v>472</v>
      </c>
      <c r="J125" s="301">
        <f t="shared" si="36"/>
        <v>5</v>
      </c>
      <c r="K125" s="291"/>
    </row>
    <row r="126" spans="2:11">
      <c r="B126" s="296" t="s">
        <v>50</v>
      </c>
      <c r="C126" s="297">
        <v>174</v>
      </c>
      <c r="D126" s="298">
        <v>210</v>
      </c>
      <c r="E126" s="297">
        <v>222</v>
      </c>
      <c r="F126" s="298">
        <f t="shared" si="32"/>
        <v>202</v>
      </c>
      <c r="G126" s="297">
        <f t="shared" si="33"/>
        <v>222</v>
      </c>
      <c r="H126" s="298">
        <f t="shared" si="34"/>
        <v>174</v>
      </c>
      <c r="I126" s="297">
        <f t="shared" si="35"/>
        <v>606</v>
      </c>
      <c r="J126" s="298">
        <f t="shared" si="36"/>
        <v>1</v>
      </c>
      <c r="K126" s="291"/>
    </row>
    <row r="127" spans="2:11">
      <c r="B127" s="299" t="s">
        <v>51</v>
      </c>
      <c r="C127" s="300">
        <v>187</v>
      </c>
      <c r="D127" s="301">
        <v>198</v>
      </c>
      <c r="E127" s="300">
        <v>218</v>
      </c>
      <c r="F127" s="301">
        <f t="shared" si="32"/>
        <v>201</v>
      </c>
      <c r="G127" s="300">
        <f t="shared" si="33"/>
        <v>218</v>
      </c>
      <c r="H127" s="301">
        <f t="shared" si="34"/>
        <v>187</v>
      </c>
      <c r="I127" s="300">
        <f t="shared" si="35"/>
        <v>603</v>
      </c>
      <c r="J127" s="301">
        <f t="shared" si="36"/>
        <v>2</v>
      </c>
      <c r="K127" s="291"/>
    </row>
    <row r="128" spans="2:11">
      <c r="B128" s="296" t="s">
        <v>52</v>
      </c>
      <c r="C128" s="297">
        <v>155</v>
      </c>
      <c r="D128" s="298">
        <v>167</v>
      </c>
      <c r="E128" s="297">
        <v>190</v>
      </c>
      <c r="F128" s="298">
        <f t="shared" si="32"/>
        <v>170.66666666666666</v>
      </c>
      <c r="G128" s="297">
        <f t="shared" si="33"/>
        <v>190</v>
      </c>
      <c r="H128" s="298">
        <f t="shared" si="34"/>
        <v>155</v>
      </c>
      <c r="I128" s="297">
        <f t="shared" si="35"/>
        <v>512</v>
      </c>
      <c r="J128" s="298">
        <f t="shared" si="36"/>
        <v>3</v>
      </c>
      <c r="K128" s="291"/>
    </row>
    <row r="129" spans="2:11">
      <c r="B129" s="299" t="s">
        <v>53</v>
      </c>
      <c r="C129" s="300">
        <v>131</v>
      </c>
      <c r="D129" s="301">
        <v>152</v>
      </c>
      <c r="E129" s="300">
        <v>132</v>
      </c>
      <c r="F129" s="301">
        <f t="shared" si="32"/>
        <v>138.33333333333334</v>
      </c>
      <c r="G129" s="300">
        <f t="shared" si="33"/>
        <v>152</v>
      </c>
      <c r="H129" s="301">
        <f t="shared" si="34"/>
        <v>131</v>
      </c>
      <c r="I129" s="300">
        <f t="shared" si="35"/>
        <v>415</v>
      </c>
      <c r="J129" s="301">
        <f t="shared" si="36"/>
        <v>8</v>
      </c>
      <c r="K129" s="291"/>
    </row>
    <row r="130" spans="2:11">
      <c r="B130" s="296" t="s">
        <v>54</v>
      </c>
      <c r="C130" s="297">
        <v>147</v>
      </c>
      <c r="D130" s="298">
        <v>165</v>
      </c>
      <c r="E130" s="297">
        <v>184</v>
      </c>
      <c r="F130" s="298">
        <f t="shared" si="32"/>
        <v>165.33333333333334</v>
      </c>
      <c r="G130" s="297">
        <f t="shared" si="33"/>
        <v>184</v>
      </c>
      <c r="H130" s="298">
        <f t="shared" si="34"/>
        <v>147</v>
      </c>
      <c r="I130" s="297">
        <f t="shared" si="35"/>
        <v>496</v>
      </c>
      <c r="J130" s="298">
        <f t="shared" si="36"/>
        <v>4</v>
      </c>
      <c r="K130" s="291"/>
    </row>
    <row r="131" spans="2:11">
      <c r="B131" s="299" t="s">
        <v>55</v>
      </c>
      <c r="C131" s="300">
        <v>78</v>
      </c>
      <c r="D131" s="301">
        <v>91</v>
      </c>
      <c r="E131" s="300">
        <v>77</v>
      </c>
      <c r="F131" s="301">
        <f t="shared" si="32"/>
        <v>82</v>
      </c>
      <c r="G131" s="300">
        <f t="shared" si="33"/>
        <v>91</v>
      </c>
      <c r="H131" s="301">
        <f t="shared" si="34"/>
        <v>77</v>
      </c>
      <c r="I131" s="300">
        <f t="shared" si="35"/>
        <v>246</v>
      </c>
      <c r="J131" s="301">
        <f t="shared" si="36"/>
        <v>16</v>
      </c>
      <c r="K131" s="291"/>
    </row>
    <row r="132" spans="2:11">
      <c r="B132" s="302" t="s">
        <v>56</v>
      </c>
      <c r="C132" s="303">
        <f t="shared" ref="C132:I132" si="37">MAX(C114:C131)</f>
        <v>187</v>
      </c>
      <c r="D132" s="303">
        <f t="shared" si="37"/>
        <v>210</v>
      </c>
      <c r="E132" s="303">
        <f t="shared" si="37"/>
        <v>222</v>
      </c>
      <c r="F132" s="303">
        <f t="shared" si="37"/>
        <v>202</v>
      </c>
      <c r="G132" s="303">
        <f t="shared" si="37"/>
        <v>222</v>
      </c>
      <c r="H132" s="303">
        <f t="shared" si="37"/>
        <v>187</v>
      </c>
      <c r="I132" s="303">
        <f t="shared" si="37"/>
        <v>606</v>
      </c>
      <c r="J132" s="320"/>
      <c r="K132" s="291"/>
    </row>
    <row r="133" spans="2:11">
      <c r="B133" s="304" t="s">
        <v>57</v>
      </c>
      <c r="C133" s="305">
        <f t="shared" ref="C133:I133" si="38">MIN(C114:C131)</f>
        <v>70</v>
      </c>
      <c r="D133" s="305">
        <f t="shared" si="38"/>
        <v>67</v>
      </c>
      <c r="E133" s="305">
        <f t="shared" si="38"/>
        <v>49</v>
      </c>
      <c r="F133" s="305">
        <f t="shared" si="38"/>
        <v>62</v>
      </c>
      <c r="G133" s="305">
        <f t="shared" si="38"/>
        <v>70</v>
      </c>
      <c r="H133" s="305">
        <f t="shared" si="38"/>
        <v>49</v>
      </c>
      <c r="I133" s="305">
        <f t="shared" si="38"/>
        <v>186</v>
      </c>
      <c r="J133" s="320"/>
      <c r="K133" s="291"/>
    </row>
    <row r="134" spans="2:11">
      <c r="B134" s="306" t="s">
        <v>33</v>
      </c>
      <c r="C134" s="307">
        <f t="shared" ref="C134:I134" si="39">AVERAGE(C114:C131)</f>
        <v>117.27777777777777</v>
      </c>
      <c r="D134" s="307">
        <f t="shared" si="39"/>
        <v>136.16666666666666</v>
      </c>
      <c r="E134" s="307">
        <f t="shared" si="39"/>
        <v>136.83333333333334</v>
      </c>
      <c r="F134" s="307">
        <f t="shared" si="39"/>
        <v>130.09259259259261</v>
      </c>
      <c r="G134" s="307">
        <f t="shared" si="39"/>
        <v>143.61111111111111</v>
      </c>
      <c r="H134" s="307">
        <f t="shared" si="39"/>
        <v>114</v>
      </c>
      <c r="I134" s="307">
        <f t="shared" si="39"/>
        <v>390.27777777777777</v>
      </c>
      <c r="J134" s="320"/>
      <c r="K134" s="291"/>
    </row>
    <row r="135" spans="2:11"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</row>
  </sheetData>
  <mergeCells count="10">
    <mergeCell ref="J132:J134"/>
    <mergeCell ref="B2:J3"/>
    <mergeCell ref="J25:J27"/>
    <mergeCell ref="B31:J31"/>
    <mergeCell ref="J51:J53"/>
    <mergeCell ref="B57:J57"/>
    <mergeCell ref="J78:J80"/>
    <mergeCell ref="B83:J83"/>
    <mergeCell ref="J104:J106"/>
    <mergeCell ref="B111:J1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練習</vt:lpstr>
      <vt:lpstr>課題</vt:lpstr>
      <vt:lpstr>課題２</vt:lpstr>
      <vt:lpstr>自由課題</vt:lpstr>
      <vt:lpstr>解答</vt:lpstr>
      <vt:lpstr>解答２</vt:lpstr>
      <vt:lpstr>見本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2007-02-01T11:30:04Z</dcterms:created>
  <dcterms:modified xsi:type="dcterms:W3CDTF">2017-04-18T02:08:00Z</dcterms:modified>
</cp:coreProperties>
</file>